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90" windowWidth="15255" windowHeight="8145" activeTab="0"/>
  </bookViews>
  <sheets>
    <sheet name="Tabelle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<sst xmlns="http://schemas.openxmlformats.org/spreadsheetml/2006/main" count="16" uniqueCount="12">
  <si>
    <t>R</t>
  </si>
  <si>
    <t>CPI</t>
  </si>
  <si>
    <t>PA</t>
  </si>
  <si>
    <t>CPN</t>
  </si>
  <si>
    <t>X</t>
  </si>
  <si>
    <t>Z</t>
  </si>
  <si>
    <t>N</t>
  </si>
  <si>
    <t>Damy</t>
  </si>
  <si>
    <t>Tdking</t>
  </si>
  <si>
    <t>Tornado</t>
  </si>
  <si>
    <t>Dream</t>
  </si>
  <si>
    <t>Cannes 2010 6/7-3-2010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</si>
</sst>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8"/>
  <sheetViews>
    <sheetView tabSelected="1" zoomScalePageLayoutView="0" workbookViewId="0" topLeftCell="A1">
      <selection activeCell="M9" sqref="M9"/>
    </sheetView>
  </sheetViews>
  <sheetFormatPr defaultColWidth="11.421875" defaultRowHeight="14.25" customHeight="1"/>
  <cols>
    <col min="2" max="2" width="5.00390625" style="0" customWidth="1"/>
    <col min="3" max="3" width="23.7109375" style="0" customWidth="1"/>
    <col min="4" max="4" width="7.00390625" style="0" customWidth="1"/>
    <col min="5" max="5" width="6.57421875" style="0" customWidth="1"/>
    <col min="6" max="6" width="7.00390625" style="0" customWidth="1"/>
    <col min="7" max="7" width="6.8515625" style="0" customWidth="1"/>
    <col min="8" max="8" width="8.140625" style="0" customWidth="1"/>
    <col min="9" max="9" width="7.00390625" style="0" customWidth="1"/>
    <col min="10" max="10" width="4.00390625" style="0" customWidth="1"/>
    <col min="11" max="12" width="8.28125" style="0" customWidth="1"/>
    <col min="13" max="13" width="10.8515625" style="0" customWidth="1"/>
    <col min="14" max="14" width="3.57421875" style="0" customWidth="1"/>
    <col min="15" max="15" width="4.421875" style="0" customWidth="1"/>
    <col min="16" max="16" width="4.00390625" style="0" customWidth="1"/>
  </cols>
  <sheetData>
    <row r="1" ht="14.25" customHeight="1" thickBot="1"/>
    <row r="2" spans="2:14" ht="14.25" customHeight="1">
      <c r="B2" s="17"/>
      <c r="C2" s="19" t="s">
        <v>11</v>
      </c>
      <c r="D2" s="21">
        <v>1</v>
      </c>
      <c r="E2" s="21">
        <v>2</v>
      </c>
      <c r="F2" s="21">
        <v>3</v>
      </c>
      <c r="G2" s="21">
        <v>4</v>
      </c>
      <c r="H2" s="23" t="s">
        <v>0</v>
      </c>
      <c r="I2" s="25" t="s">
        <v>1</v>
      </c>
      <c r="J2" s="21" t="s">
        <v>2</v>
      </c>
      <c r="K2" s="19" t="s">
        <v>3</v>
      </c>
      <c r="L2" s="1" t="s">
        <v>4</v>
      </c>
      <c r="M2" s="1" t="s">
        <v>5</v>
      </c>
      <c r="N2" s="1" t="s">
        <v>6</v>
      </c>
    </row>
    <row r="3" spans="2:11" ht="14.25" customHeight="1">
      <c r="B3" s="18"/>
      <c r="C3" s="20"/>
      <c r="D3" s="22"/>
      <c r="E3" s="22"/>
      <c r="F3" s="22"/>
      <c r="G3" s="22"/>
      <c r="H3" s="24"/>
      <c r="I3" s="26"/>
      <c r="J3" s="22"/>
      <c r="K3" s="20"/>
    </row>
    <row r="4" spans="2:14" ht="14.25" customHeight="1">
      <c r="B4" s="3">
        <v>1</v>
      </c>
      <c r="C4" s="3" t="s">
        <v>9</v>
      </c>
      <c r="D4" s="4" t="s">
        <v>4</v>
      </c>
      <c r="E4" s="5">
        <v>5</v>
      </c>
      <c r="F4" s="5">
        <v>3</v>
      </c>
      <c r="G4" s="5">
        <v>7</v>
      </c>
      <c r="H4" s="6">
        <f>SUM(D4:G4)</f>
        <v>15</v>
      </c>
      <c r="I4" s="7">
        <v>2038</v>
      </c>
      <c r="J4" s="5">
        <f>N4+(((I4-L4)*N4)/M4)</f>
        <v>12.136000000000001</v>
      </c>
      <c r="K4" s="8">
        <f>I4+((H4-J4)*15)</f>
        <v>2080.96</v>
      </c>
      <c r="L4" s="9">
        <f>(SUM($I$4:$I$7)-$I4)*4/$N4</f>
        <v>2032.3333333333333</v>
      </c>
      <c r="M4" s="9">
        <f>IF((I4-L4)/N4&lt;500,500,(I4-L4)/N4)</f>
        <v>500</v>
      </c>
      <c r="N4" s="9">
        <v>12</v>
      </c>
    </row>
    <row r="5" spans="2:14" ht="14.25" customHeight="1">
      <c r="B5" s="3">
        <v>2</v>
      </c>
      <c r="C5" s="10" t="s">
        <v>8</v>
      </c>
      <c r="D5" s="5">
        <v>3</v>
      </c>
      <c r="E5" s="4" t="s">
        <v>4</v>
      </c>
      <c r="F5" s="5">
        <v>5</v>
      </c>
      <c r="G5" s="5">
        <v>7</v>
      </c>
      <c r="H5" s="6">
        <f>SUM(D5:G5)</f>
        <v>15</v>
      </c>
      <c r="I5" s="7">
        <v>2137</v>
      </c>
      <c r="J5" s="5">
        <f>N5+(((I5-L5)*N5)/M5)</f>
        <v>15.304000000000002</v>
      </c>
      <c r="K5" s="8">
        <f>I5+((H5-J5)*15)</f>
        <v>2132.44</v>
      </c>
      <c r="L5" s="9">
        <f>(SUM($I$4:$I$7)-$I5)*4/$N5</f>
        <v>1999.3333333333333</v>
      </c>
      <c r="M5" s="9">
        <f>IF((I5-L5)/N5&lt;500,500,(I5-L5)/N5)</f>
        <v>500</v>
      </c>
      <c r="N5" s="9">
        <v>12</v>
      </c>
    </row>
    <row r="6" spans="2:14" ht="14.25" customHeight="1">
      <c r="B6" s="3">
        <v>3</v>
      </c>
      <c r="C6" s="10" t="s">
        <v>7</v>
      </c>
      <c r="D6" s="5">
        <v>5</v>
      </c>
      <c r="E6" s="5">
        <v>3</v>
      </c>
      <c r="F6" s="4" t="s">
        <v>4</v>
      </c>
      <c r="G6" s="5">
        <v>6</v>
      </c>
      <c r="H6" s="6">
        <f>SUM(D6:G6)</f>
        <v>14</v>
      </c>
      <c r="I6" s="7">
        <v>2148</v>
      </c>
      <c r="J6" s="5">
        <f>N6+(((I6-L6)*N6)/M6)</f>
        <v>15.655999999999999</v>
      </c>
      <c r="K6" s="8">
        <f>I6+((H6-J6)*15)</f>
        <v>2123.16</v>
      </c>
      <c r="L6" s="9">
        <f>(SUM($I$4:$I$7)-$I6)*4/$N6</f>
        <v>1995.6666666666667</v>
      </c>
      <c r="M6" s="9">
        <f>IF((I6-L6)/N6&lt;500,500,(I6-L6)/N6)</f>
        <v>500</v>
      </c>
      <c r="N6" s="9">
        <v>12</v>
      </c>
    </row>
    <row r="7" spans="2:14" ht="14.25" customHeight="1" thickBot="1">
      <c r="B7" s="11">
        <v>4</v>
      </c>
      <c r="C7" s="2" t="s">
        <v>10</v>
      </c>
      <c r="D7" s="12">
        <v>1</v>
      </c>
      <c r="E7" s="12">
        <v>1</v>
      </c>
      <c r="F7" s="12">
        <v>2</v>
      </c>
      <c r="G7" s="13" t="s">
        <v>4</v>
      </c>
      <c r="H7" s="14">
        <f>SUM(D7:G7)</f>
        <v>4</v>
      </c>
      <c r="I7" s="15">
        <v>1812</v>
      </c>
      <c r="J7" s="12">
        <f>N7+(((I7-L7)*N7)/M7)</f>
        <v>4.9040000000000035</v>
      </c>
      <c r="K7" s="16">
        <f>I7+((H7-J7)*15)</f>
        <v>1798.44</v>
      </c>
      <c r="L7" s="9">
        <f>(SUM($I$4:$I$7)-$I7)*4/$N7</f>
        <v>2107.6666666666665</v>
      </c>
      <c r="M7" s="9">
        <f>IF((I7-L7)/N7&lt;500,500,(I7-L7)/N7)</f>
        <v>500</v>
      </c>
      <c r="N7" s="9">
        <v>12</v>
      </c>
    </row>
    <row r="8" spans="8:12" ht="14.25" customHeight="1">
      <c r="H8" s="9">
        <f>SUM(H4:H7)</f>
        <v>48</v>
      </c>
      <c r="I8" s="9">
        <f>SUM(I3:I7)</f>
        <v>8135</v>
      </c>
      <c r="J8" s="9">
        <f>SUM(J4:J7)</f>
        <v>48.00000000000001</v>
      </c>
      <c r="K8" s="9">
        <f>SUM(K4:K7)</f>
        <v>8135</v>
      </c>
      <c r="L8" s="9">
        <f>SUM(L4:L7)</f>
        <v>8135</v>
      </c>
    </row>
  </sheetData>
  <sheetProtection/>
  <mergeCells count="10">
    <mergeCell ref="B2:B3"/>
    <mergeCell ref="C2:C3"/>
    <mergeCell ref="D2:D3"/>
    <mergeCell ref="E2:E3"/>
    <mergeCell ref="J2:J3"/>
    <mergeCell ref="K2:K3"/>
    <mergeCell ref="F2:F3"/>
    <mergeCell ref="G2:G3"/>
    <mergeCell ref="H2:H3"/>
    <mergeCell ref="I2:I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</dc:creator>
  <cp:keywords/>
  <dc:description/>
  <cp:lastModifiedBy>Dammeur</cp:lastModifiedBy>
  <dcterms:created xsi:type="dcterms:W3CDTF">2010-03-06T06:46:03Z</dcterms:created>
  <dcterms:modified xsi:type="dcterms:W3CDTF">2010-03-18T07:59:36Z</dcterms:modified>
  <cp:category/>
  <cp:version/>
  <cp:contentType/>
  <cp:contentStatus/>
</cp:coreProperties>
</file>