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300" activeTab="4"/>
  </bookViews>
  <sheets>
    <sheet name="serie1" sheetId="1" r:id="rId1"/>
    <sheet name="Serie2" sheetId="2" r:id="rId2"/>
    <sheet name="Serie3" sheetId="3" r:id="rId3"/>
    <sheet name="Serie4" sheetId="4" r:id="rId4"/>
    <sheet name="Serie5" sheetId="5" r:id="rId5"/>
  </sheets>
  <definedNames/>
  <calcPr fullCalcOnLoad="1" refMode="R1C1"/>
</workbook>
</file>

<file path=xl/sharedStrings.xml><?xml version="1.0" encoding="utf-8"?>
<sst xmlns="http://schemas.openxmlformats.org/spreadsheetml/2006/main" count="3485" uniqueCount="266">
  <si>
    <t>tableau partiel 9 rondes pour 64 joueurs au maximum</t>
  </si>
  <si>
    <t xml:space="preserve">           écart de + 500 points   :</t>
  </si>
  <si>
    <t>parties jouées</t>
  </si>
  <si>
    <t xml:space="preserve">       joueur sans classement   :</t>
  </si>
  <si>
    <t>points obtenus</t>
  </si>
  <si>
    <t xml:space="preserve">              joueur non licencié   :</t>
  </si>
  <si>
    <t>points attendus</t>
  </si>
  <si>
    <t>tableau de résultats incorrect  :</t>
  </si>
  <si>
    <t>résultantes</t>
  </si>
  <si>
    <t xml:space="preserve">   K  =</t>
  </si>
  <si>
    <t>moy de la série</t>
  </si>
  <si>
    <t xml:space="preserve">     1ère ronde</t>
  </si>
  <si>
    <t xml:space="preserve">     2ème ronde</t>
  </si>
  <si>
    <t xml:space="preserve">     3ème ronde</t>
  </si>
  <si>
    <t xml:space="preserve">     4ème ronde</t>
  </si>
  <si>
    <t xml:space="preserve">     5ème ronde</t>
  </si>
  <si>
    <t xml:space="preserve">     6ème ronde</t>
  </si>
  <si>
    <t xml:space="preserve">     7ème ronde</t>
  </si>
  <si>
    <t xml:space="preserve">     8ème ronde</t>
  </si>
  <si>
    <t xml:space="preserve">     9ème ronde</t>
  </si>
  <si>
    <t>TOURNOI  INTERNATIONAL  de  DRAGUIGNAN  2003     1iére sèrie</t>
  </si>
  <si>
    <t>moyenne</t>
  </si>
  <si>
    <t xml:space="preserve"> CP</t>
  </si>
  <si>
    <t>écart de</t>
  </si>
  <si>
    <t>joueur</t>
  </si>
  <si>
    <t>parties</t>
  </si>
  <si>
    <t>points</t>
  </si>
  <si>
    <t>NOM</t>
  </si>
  <si>
    <t>PRENOM</t>
  </si>
  <si>
    <t>PAYS</t>
  </si>
  <si>
    <t xml:space="preserve">  CP</t>
  </si>
  <si>
    <t>NORME</t>
  </si>
  <si>
    <t xml:space="preserve">  résultat</t>
  </si>
  <si>
    <t>référence</t>
  </si>
  <si>
    <t>résultante</t>
  </si>
  <si>
    <t xml:space="preserve">  parties</t>
  </si>
  <si>
    <t xml:space="preserve"> des </t>
  </si>
  <si>
    <t xml:space="preserve"> 1er</t>
  </si>
  <si>
    <t xml:space="preserve"> 2ème</t>
  </si>
  <si>
    <t xml:space="preserve"> 3ème</t>
  </si>
  <si>
    <t xml:space="preserve"> 4ème</t>
  </si>
  <si>
    <t xml:space="preserve"> 5ème</t>
  </si>
  <si>
    <t xml:space="preserve"> 6ème</t>
  </si>
  <si>
    <t xml:space="preserve"> 7ème</t>
  </si>
  <si>
    <t xml:space="preserve"> 8ème</t>
  </si>
  <si>
    <t xml:space="preserve"> 9ème</t>
  </si>
  <si>
    <t xml:space="preserve">plus de </t>
  </si>
  <si>
    <t>non</t>
  </si>
  <si>
    <t xml:space="preserve">jouées </t>
  </si>
  <si>
    <t>obtenus</t>
  </si>
  <si>
    <t xml:space="preserve">   transfert...  transfert</t>
  </si>
  <si>
    <t>1° ronde</t>
  </si>
  <si>
    <t>2° ronde</t>
  </si>
  <si>
    <t>3° ronde</t>
  </si>
  <si>
    <t>4° ronde</t>
  </si>
  <si>
    <t>5° ronde</t>
  </si>
  <si>
    <t>6° ronde</t>
  </si>
  <si>
    <t>7° ronde</t>
  </si>
  <si>
    <t>8° ronde</t>
  </si>
  <si>
    <t>9° ronde</t>
  </si>
  <si>
    <t xml:space="preserve">  jouées</t>
  </si>
  <si>
    <t>attendus</t>
  </si>
  <si>
    <t xml:space="preserve"> joueur</t>
  </si>
  <si>
    <t>500 Pts</t>
  </si>
  <si>
    <t>licencié</t>
  </si>
  <si>
    <t>classé</t>
  </si>
  <si>
    <t>incorrect</t>
  </si>
  <si>
    <t>RE</t>
  </si>
  <si>
    <t>PJ</t>
  </si>
  <si>
    <t>PO</t>
  </si>
  <si>
    <t>PA</t>
  </si>
  <si>
    <t>MOY</t>
  </si>
  <si>
    <t>WESSELINK</t>
  </si>
  <si>
    <t>WIEGER</t>
  </si>
  <si>
    <t>PAYS-BAS</t>
  </si>
  <si>
    <t>MI</t>
  </si>
  <si>
    <t>.</t>
  </si>
  <si>
    <t>BALIAKINE</t>
  </si>
  <si>
    <t>ALEXANDER</t>
  </si>
  <si>
    <t>BIELORUSSIE</t>
  </si>
  <si>
    <t>GMI</t>
  </si>
  <si>
    <t>KEITA</t>
  </si>
  <si>
    <t>SOULEYMANE</t>
  </si>
  <si>
    <t>SENEGAL</t>
  </si>
  <si>
    <t>ANIKEIEV</t>
  </si>
  <si>
    <t>YURI</t>
  </si>
  <si>
    <t>UKRAINE</t>
  </si>
  <si>
    <t>SAMB</t>
  </si>
  <si>
    <t>N'DIAGA</t>
  </si>
  <si>
    <t>KIRZNER</t>
  </si>
  <si>
    <t>BORIS</t>
  </si>
  <si>
    <t>MILANESE</t>
  </si>
  <si>
    <t>LORIS</t>
  </si>
  <si>
    <t>ITALIE</t>
  </si>
  <si>
    <t>NICAULT</t>
  </si>
  <si>
    <t>LAURENT</t>
  </si>
  <si>
    <t>FRANCE - ROUEN</t>
  </si>
  <si>
    <t>CORDIER</t>
  </si>
  <si>
    <t>ARNAUD</t>
  </si>
  <si>
    <t>FRANCE - DIJON</t>
  </si>
  <si>
    <t>VALNERIS</t>
  </si>
  <si>
    <t>GUNTIS</t>
  </si>
  <si>
    <t>LETTONIE</t>
  </si>
  <si>
    <t>ANTONENKO</t>
  </si>
  <si>
    <t>IVAN</t>
  </si>
  <si>
    <t>MN</t>
  </si>
  <si>
    <t>BERCOT</t>
  </si>
  <si>
    <t>ANDRE</t>
  </si>
  <si>
    <t>FRANCE - LE CANNET</t>
  </si>
  <si>
    <t>GMN</t>
  </si>
  <si>
    <t>BERTE</t>
  </si>
  <si>
    <t>DANIELE</t>
  </si>
  <si>
    <t>IGOR</t>
  </si>
  <si>
    <t>RAIMONDI</t>
  </si>
  <si>
    <t>WALTER</t>
  </si>
  <si>
    <t>SEKONGO</t>
  </si>
  <si>
    <t>LEOPOLD</t>
  </si>
  <si>
    <t>COTE D'IVOIRE</t>
  </si>
  <si>
    <t>BONNAVE</t>
  </si>
  <si>
    <t>OLIVIER</t>
  </si>
  <si>
    <t>FRANCE - AIX</t>
  </si>
  <si>
    <t>BALIAKINA</t>
  </si>
  <si>
    <t>TATANIA</t>
  </si>
  <si>
    <t>Mif</t>
  </si>
  <si>
    <t>TOURNOI  INTERNATIONAL de  DRAGUIGNAN  2003     2iéme sèrie</t>
  </si>
  <si>
    <t>VAN SCHAIK</t>
  </si>
  <si>
    <t>DIK</t>
  </si>
  <si>
    <t>DIJKSTRA</t>
  </si>
  <si>
    <t>THEO</t>
  </si>
  <si>
    <t>VERDEL</t>
  </si>
  <si>
    <t>OVE</t>
  </si>
  <si>
    <t>KRISTA</t>
  </si>
  <si>
    <t>WACLAV</t>
  </si>
  <si>
    <t>TCHÉCOSLOVAQUIE</t>
  </si>
  <si>
    <t>VALNERE</t>
  </si>
  <si>
    <t>ANTRA</t>
  </si>
  <si>
    <t>MURADYAN</t>
  </si>
  <si>
    <t>VACHAGAN</t>
  </si>
  <si>
    <t>ARMENIE</t>
  </si>
  <si>
    <t>JEANNERET</t>
  </si>
  <si>
    <t>PHILIPPE</t>
  </si>
  <si>
    <t>FRANCE - GAP</t>
  </si>
  <si>
    <t>HENRY</t>
  </si>
  <si>
    <t>SARAMITO</t>
  </si>
  <si>
    <t>CLAUDE</t>
  </si>
  <si>
    <t>FRANCE - NICE</t>
  </si>
  <si>
    <t>MAUBON</t>
  </si>
  <si>
    <t>SERGE</t>
  </si>
  <si>
    <t>FRANCE - NARBONNE</t>
  </si>
  <si>
    <t>ZIOLTKOWSKI</t>
  </si>
  <si>
    <t>JAN</t>
  </si>
  <si>
    <t>ALLEMAGNE</t>
  </si>
  <si>
    <t>MALIS</t>
  </si>
  <si>
    <t>PIETR</t>
  </si>
  <si>
    <t>FIOL</t>
  </si>
  <si>
    <t>CHRISTIAN</t>
  </si>
  <si>
    <t>CREVAT</t>
  </si>
  <si>
    <t>LUC</t>
  </si>
  <si>
    <t>FRANCE - AIX en Provence</t>
  </si>
  <si>
    <t>TOURNOI  INTERNATIONAL  de  DRAGUIGNAN  2003</t>
  </si>
  <si>
    <t>3iéme sèrie</t>
  </si>
  <si>
    <t>SIMONATA</t>
  </si>
  <si>
    <t>JEAN</t>
  </si>
  <si>
    <t>EKOLLO</t>
  </si>
  <si>
    <t>FAUSTIN</t>
  </si>
  <si>
    <t>CAMEROUN</t>
  </si>
  <si>
    <t>DEHAY</t>
  </si>
  <si>
    <t>ROUGET</t>
  </si>
  <si>
    <t>DANIEL</t>
  </si>
  <si>
    <t>FRANCE - BRESSE</t>
  </si>
  <si>
    <t>KOKOLO</t>
  </si>
  <si>
    <t>JEAN-MARIE</t>
  </si>
  <si>
    <t>CONGO</t>
  </si>
  <si>
    <t>DANESE</t>
  </si>
  <si>
    <t>EMANUELE</t>
  </si>
  <si>
    <t>PARVILLERS</t>
  </si>
  <si>
    <t>JEAN-PAUL</t>
  </si>
  <si>
    <t>FRANCE - MONTPELLIER</t>
  </si>
  <si>
    <t>PELLAT</t>
  </si>
  <si>
    <t>FRANCE - MONTELIMAR</t>
  </si>
  <si>
    <t>VARDANYAN</t>
  </si>
  <si>
    <t>NUNE</t>
  </si>
  <si>
    <t>CLAUSSE</t>
  </si>
  <si>
    <t>PIERRE</t>
  </si>
  <si>
    <t>MEIG</t>
  </si>
  <si>
    <t>MAURICE</t>
  </si>
  <si>
    <t>RETIERE</t>
  </si>
  <si>
    <t>CHRISTOPHE</t>
  </si>
  <si>
    <t>FRANCE - DRAGUIGNAN</t>
  </si>
  <si>
    <t>KALFON</t>
  </si>
  <si>
    <t>GILBERT</t>
  </si>
  <si>
    <t>FRANCE - MARSEILLE</t>
  </si>
  <si>
    <t>ROSA</t>
  </si>
  <si>
    <t>FRANCESCO</t>
  </si>
  <si>
    <t>4iéme sèrie</t>
  </si>
  <si>
    <t xml:space="preserve"> liste</t>
  </si>
  <si>
    <t>CLAIN</t>
  </si>
  <si>
    <t>DAVID</t>
  </si>
  <si>
    <t>LYON</t>
  </si>
  <si>
    <t>OLEKNOVITCH</t>
  </si>
  <si>
    <t>NICE</t>
  </si>
  <si>
    <t>MATOUTY</t>
  </si>
  <si>
    <t>JACOB</t>
  </si>
  <si>
    <t>LEQUANG</t>
  </si>
  <si>
    <t>THIERRY</t>
  </si>
  <si>
    <t>PARIS</t>
  </si>
  <si>
    <t>REVEST</t>
  </si>
  <si>
    <t>MICHEL</t>
  </si>
  <si>
    <t>DRAGUIGNAN</t>
  </si>
  <si>
    <t>STEPHANE</t>
  </si>
  <si>
    <t>FLORAS</t>
  </si>
  <si>
    <t>JACQUES</t>
  </si>
  <si>
    <t>SUISSE</t>
  </si>
  <si>
    <t>DUROUGE</t>
  </si>
  <si>
    <t>VALENCE</t>
  </si>
  <si>
    <t>NEVEU</t>
  </si>
  <si>
    <t>MONTPELLIER</t>
  </si>
  <si>
    <t>MARTIN</t>
  </si>
  <si>
    <t>ROGER</t>
  </si>
  <si>
    <t>ARLES</t>
  </si>
  <si>
    <t>FABRE</t>
  </si>
  <si>
    <t>JEAN-NOEL</t>
  </si>
  <si>
    <t>FERRE</t>
  </si>
  <si>
    <t>NARCISSE</t>
  </si>
  <si>
    <t>NANTES</t>
  </si>
  <si>
    <t>TINEBRA</t>
  </si>
  <si>
    <t>ANTONIO</t>
  </si>
  <si>
    <t>SAINT-ETIENNE</t>
  </si>
  <si>
    <t>TOURNOI INTERNATIONAL de DRAGUIGNAN  2003</t>
  </si>
  <si>
    <t>5iéme sèrie</t>
  </si>
  <si>
    <t>PIPOLO</t>
  </si>
  <si>
    <t>UMBERTO</t>
  </si>
  <si>
    <t>TOVAGLIARO</t>
  </si>
  <si>
    <t>ROBERTO</t>
  </si>
  <si>
    <t>FERRO</t>
  </si>
  <si>
    <t>BRANCALEONE</t>
  </si>
  <si>
    <t>MATIA</t>
  </si>
  <si>
    <t>BENAMINO</t>
  </si>
  <si>
    <t>RUGGIERO</t>
  </si>
  <si>
    <t>ERNEST</t>
  </si>
  <si>
    <t>TOULON</t>
  </si>
  <si>
    <t>FOUCHER</t>
  </si>
  <si>
    <t>JEAN-PIERRE</t>
  </si>
  <si>
    <t>BONIFACINO</t>
  </si>
  <si>
    <t>LORENZO</t>
  </si>
  <si>
    <t>ANSELMO</t>
  </si>
  <si>
    <t>CHARLES</t>
  </si>
  <si>
    <t>DALLA-VECCHIA</t>
  </si>
  <si>
    <t>BOURGOIN JALLIEU</t>
  </si>
  <si>
    <t>CAYOL</t>
  </si>
  <si>
    <t>RAFER</t>
  </si>
  <si>
    <t>FREDERIC</t>
  </si>
  <si>
    <t>VOLONNE</t>
  </si>
  <si>
    <t>HILLAIRE</t>
  </si>
  <si>
    <t>CASTELLANO</t>
  </si>
  <si>
    <t>RAPHAEL</t>
  </si>
  <si>
    <t>ANGAR</t>
  </si>
  <si>
    <t>GERARD</t>
  </si>
  <si>
    <t>LE CANNET</t>
  </si>
  <si>
    <t>TECHER</t>
  </si>
  <si>
    <t>MICKAEL</t>
  </si>
  <si>
    <t>BUONSIGNORE</t>
  </si>
  <si>
    <t>SYLVIO</t>
  </si>
  <si>
    <t>MONACO</t>
  </si>
  <si>
    <t>ALEXIS</t>
  </si>
  <si>
    <t>EX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</si>
</sst>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41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double"/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 style="thick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ck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4" xfId="0" applyFill="1" applyBorder="1" applyAlignment="1">
      <alignment/>
    </xf>
    <xf numFmtId="0" fontId="1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1" fillId="4" borderId="0" xfId="0" applyFont="1" applyFill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1" xfId="0" applyFill="1" applyBorder="1" applyAlignment="1">
      <alignment/>
    </xf>
    <xf numFmtId="0" fontId="1" fillId="4" borderId="2" xfId="0" applyFont="1" applyFill="1" applyBorder="1" applyAlignment="1">
      <alignment/>
    </xf>
    <xf numFmtId="0" fontId="0" fillId="5" borderId="11" xfId="0" applyFill="1" applyBorder="1" applyAlignment="1">
      <alignment/>
    </xf>
    <xf numFmtId="0" fontId="1" fillId="5" borderId="3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2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2" borderId="31" xfId="0" applyFill="1" applyBorder="1" applyAlignment="1">
      <alignment/>
    </xf>
    <xf numFmtId="0" fontId="1" fillId="0" borderId="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4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" borderId="1" xfId="0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5" borderId="3" xfId="0" applyFill="1" applyBorder="1" applyAlignment="1">
      <alignment/>
    </xf>
    <xf numFmtId="0" fontId="0" fillId="0" borderId="32" xfId="0" applyBorder="1" applyAlignment="1">
      <alignment/>
    </xf>
    <xf numFmtId="0" fontId="0" fillId="2" borderId="40" xfId="0" applyFill="1" applyBorder="1" applyAlignment="1">
      <alignment/>
    </xf>
    <xf numFmtId="0" fontId="0" fillId="0" borderId="34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76"/>
  <sheetViews>
    <sheetView workbookViewId="0" topLeftCell="A8">
      <selection activeCell="A1" sqref="A1:IV16384"/>
    </sheetView>
  </sheetViews>
  <sheetFormatPr defaultColWidth="9.140625" defaultRowHeight="12.75"/>
  <cols>
    <col min="1" max="1" width="4.140625" style="0" customWidth="1"/>
    <col min="2" max="2" width="19.8515625" style="0" customWidth="1"/>
    <col min="3" max="3" width="21.00390625" style="0" customWidth="1"/>
    <col min="4" max="4" width="20.00390625" style="0" customWidth="1"/>
    <col min="5" max="5" width="5.7109375" style="0" customWidth="1"/>
    <col min="6" max="6" width="9.7109375" style="0" customWidth="1"/>
    <col min="7" max="7" width="5.710937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3.7109375" style="0" customWidth="1"/>
    <col min="14" max="14" width="4.7109375" style="0" customWidth="1"/>
    <col min="15" max="15" width="3.7109375" style="0" customWidth="1"/>
    <col min="16" max="16" width="4.7109375" style="0" customWidth="1"/>
    <col min="17" max="17" width="3.7109375" style="0" customWidth="1"/>
    <col min="18" max="18" width="4.7109375" style="0" hidden="1" customWidth="1"/>
    <col min="19" max="19" width="3.7109375" style="0" hidden="1" customWidth="1"/>
    <col min="20" max="20" width="4.7109375" style="0" hidden="1" customWidth="1"/>
    <col min="21" max="21" width="3.7109375" style="0" hidden="1" customWidth="1"/>
    <col min="22" max="22" width="4.7109375" style="0" hidden="1" customWidth="1"/>
    <col min="23" max="23" width="3.7109375" style="0" hidden="1" customWidth="1"/>
    <col min="24" max="24" width="4.7109375" style="0" hidden="1" customWidth="1"/>
    <col min="25" max="25" width="3.7109375" style="0" hidden="1" customWidth="1"/>
    <col min="26" max="26" width="5.7109375" style="0" hidden="1" customWidth="1"/>
    <col min="27" max="27" width="0" style="0" hidden="1" customWidth="1"/>
    <col min="28" max="29" width="8.7109375" style="0" hidden="1" customWidth="1"/>
    <col min="30" max="30" width="5.7109375" style="0" hidden="1" customWidth="1"/>
    <col min="31" max="31" width="7.7109375" style="99" customWidth="1"/>
    <col min="32" max="32" width="7.7109375" style="0" hidden="1" customWidth="1"/>
    <col min="33" max="33" width="5.7109375" style="0" hidden="1" customWidth="1"/>
    <col min="34" max="34" width="8.7109375" style="0" hidden="1" customWidth="1"/>
    <col min="35" max="35" width="0" style="0" hidden="1" customWidth="1"/>
    <col min="36" max="44" width="6.7109375" style="0" hidden="1" customWidth="1"/>
    <col min="45" max="45" width="5.7109375" style="0" hidden="1" customWidth="1"/>
    <col min="46" max="66" width="7.7109375" style="0" hidden="1" customWidth="1"/>
    <col min="67" max="67" width="5.7109375" style="0" hidden="1" customWidth="1"/>
    <col min="68" max="68" width="4.7109375" style="0" hidden="1" customWidth="1"/>
    <col min="69" max="70" width="3.7109375" style="0" hidden="1" customWidth="1"/>
    <col min="71" max="72" width="5.7109375" style="0" hidden="1" customWidth="1"/>
    <col min="73" max="81" width="0" style="0" hidden="1" customWidth="1"/>
    <col min="82" max="16384" width="11.421875" style="0" customWidth="1"/>
  </cols>
  <sheetData>
    <row r="1" spans="1:72" ht="13.5" hidden="1" thickBot="1">
      <c r="A1" s="1"/>
      <c r="B1" s="2"/>
      <c r="C1" s="3" t="s">
        <v>0</v>
      </c>
      <c r="D1" s="4"/>
      <c r="E1" s="5"/>
      <c r="F1" s="6"/>
      <c r="G1" s="7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9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2" ht="13.5" hidden="1" thickBot="1">
      <c r="A2" s="7"/>
      <c r="B2" s="10"/>
      <c r="C2" s="11"/>
      <c r="D2" s="10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9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ht="14.25" hidden="1" thickBot="1" thickTop="1">
      <c r="A3" s="12" t="s">
        <v>1</v>
      </c>
      <c r="B3" s="13"/>
      <c r="C3" s="13"/>
      <c r="D3" s="13" t="str">
        <f>IF(SUM(AT11:AT74)=0,"non","      oui")</f>
        <v>non</v>
      </c>
      <c r="E3" s="14" t="s">
        <v>2</v>
      </c>
      <c r="F3" s="15"/>
      <c r="G3" s="16">
        <f>SUM(AC11:AC74)</f>
        <v>90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9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ht="13.5" hidden="1" thickBot="1">
      <c r="A4" s="17" t="s">
        <v>3</v>
      </c>
      <c r="B4" s="18"/>
      <c r="C4" s="18"/>
      <c r="D4" s="18" t="str">
        <f>IF(SUM(AV11:AV74)=0,"non","      oui")</f>
        <v>non</v>
      </c>
      <c r="E4" s="19" t="s">
        <v>4</v>
      </c>
      <c r="F4" s="20"/>
      <c r="G4" s="21">
        <f>SUM(AE11:AE74)</f>
        <v>90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ht="13.5" hidden="1" thickBot="1">
      <c r="A5" s="17" t="s">
        <v>5</v>
      </c>
      <c r="B5" s="18"/>
      <c r="C5" s="18"/>
      <c r="D5" s="18" t="str">
        <f>IF(SUM(AU11:AU74)=0,"non","      oui")</f>
        <v>      oui</v>
      </c>
      <c r="E5" s="19" t="s">
        <v>6</v>
      </c>
      <c r="F5" s="20"/>
      <c r="G5" s="21">
        <f>SUM(AF11:AF74)</f>
        <v>90.00000000000001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ht="13.5" hidden="1" thickBot="1">
      <c r="A6" s="22" t="s">
        <v>7</v>
      </c>
      <c r="B6" s="23"/>
      <c r="C6" s="23"/>
      <c r="D6" s="23" t="str">
        <f>IF(SUM(AW11:BN11)=0,"non","      oui")</f>
        <v>non</v>
      </c>
      <c r="E6" s="19" t="s">
        <v>8</v>
      </c>
      <c r="F6" s="20"/>
      <c r="G6" s="21">
        <f>SUM(AB11:AB74)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ht="14.25" hidden="1" thickBot="1" thickTop="1">
      <c r="A7" s="24" t="s">
        <v>9</v>
      </c>
      <c r="B7" s="25"/>
      <c r="C7" s="11"/>
      <c r="D7" s="10"/>
      <c r="E7" s="22" t="s">
        <v>10</v>
      </c>
      <c r="F7" s="26"/>
      <c r="G7" s="27">
        <f>IF(COUNT(E11:E74)&lt;&gt;0,SUM(E11:E74)/COUNT(E11:E74),0)</f>
        <v>2280.1666666666665</v>
      </c>
      <c r="H7" s="1"/>
      <c r="I7" s="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9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28" t="s">
        <v>11</v>
      </c>
      <c r="AX7" s="28"/>
      <c r="AY7" s="29" t="s">
        <v>12</v>
      </c>
      <c r="AZ7" s="28"/>
      <c r="BA7" s="29" t="s">
        <v>13</v>
      </c>
      <c r="BB7" s="28"/>
      <c r="BC7" s="29" t="s">
        <v>14</v>
      </c>
      <c r="BD7" s="28"/>
      <c r="BE7" s="29" t="s">
        <v>15</v>
      </c>
      <c r="BF7" s="28"/>
      <c r="BG7" s="29" t="s">
        <v>16</v>
      </c>
      <c r="BH7" s="28"/>
      <c r="BI7" s="29" t="s">
        <v>17</v>
      </c>
      <c r="BJ7" s="28"/>
      <c r="BK7" s="29" t="s">
        <v>18</v>
      </c>
      <c r="BL7" s="28"/>
      <c r="BM7" s="29" t="s">
        <v>19</v>
      </c>
      <c r="BN7" s="30"/>
      <c r="BO7" s="7"/>
      <c r="BP7" s="7"/>
      <c r="BQ7" s="7"/>
      <c r="BR7" s="7"/>
      <c r="BS7" s="7"/>
      <c r="BT7" s="7"/>
    </row>
    <row r="8" spans="1:72" ht="14.25" thickBot="1" thickTop="1">
      <c r="A8" s="1"/>
      <c r="B8" s="2" t="s">
        <v>20</v>
      </c>
      <c r="C8" s="2"/>
      <c r="D8" s="2"/>
      <c r="E8" s="1"/>
      <c r="F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7"/>
      <c r="Z8" s="7"/>
      <c r="AA8" s="7"/>
      <c r="AB8" s="7"/>
      <c r="AC8" s="7"/>
      <c r="AD8" s="7"/>
      <c r="AE8" s="9"/>
      <c r="AF8" s="7"/>
      <c r="AG8" s="7"/>
      <c r="AH8" s="31" t="s">
        <v>21</v>
      </c>
      <c r="AI8" s="32"/>
      <c r="AJ8" s="33" t="s">
        <v>22</v>
      </c>
      <c r="AK8" s="33" t="s">
        <v>22</v>
      </c>
      <c r="AL8" s="33" t="s">
        <v>22</v>
      </c>
      <c r="AM8" s="33" t="s">
        <v>22</v>
      </c>
      <c r="AN8" s="33" t="s">
        <v>22</v>
      </c>
      <c r="AO8" s="33" t="s">
        <v>22</v>
      </c>
      <c r="AP8" s="33" t="s">
        <v>22</v>
      </c>
      <c r="AQ8" s="33" t="s">
        <v>22</v>
      </c>
      <c r="AR8" s="34" t="s">
        <v>22</v>
      </c>
      <c r="AS8" s="35"/>
      <c r="AT8" s="36" t="s">
        <v>23</v>
      </c>
      <c r="AU8" s="37" t="s">
        <v>24</v>
      </c>
      <c r="AV8" s="33" t="s">
        <v>24</v>
      </c>
      <c r="AW8" s="38" t="s">
        <v>25</v>
      </c>
      <c r="AX8" s="39" t="s">
        <v>26</v>
      </c>
      <c r="AY8" s="38" t="s">
        <v>25</v>
      </c>
      <c r="AZ8" s="39" t="s">
        <v>26</v>
      </c>
      <c r="BA8" s="38" t="s">
        <v>25</v>
      </c>
      <c r="BB8" s="39" t="s">
        <v>26</v>
      </c>
      <c r="BC8" s="38" t="s">
        <v>25</v>
      </c>
      <c r="BD8" s="39" t="s">
        <v>26</v>
      </c>
      <c r="BE8" s="38" t="s">
        <v>25</v>
      </c>
      <c r="BF8" s="39" t="s">
        <v>26</v>
      </c>
      <c r="BG8" s="38" t="s">
        <v>25</v>
      </c>
      <c r="BH8" s="39" t="s">
        <v>26</v>
      </c>
      <c r="BI8" s="38" t="s">
        <v>25</v>
      </c>
      <c r="BJ8" s="39" t="s">
        <v>26</v>
      </c>
      <c r="BK8" s="38" t="s">
        <v>25</v>
      </c>
      <c r="BL8" s="39" t="s">
        <v>26</v>
      </c>
      <c r="BM8" s="38" t="s">
        <v>25</v>
      </c>
      <c r="BN8" s="40" t="s">
        <v>26</v>
      </c>
      <c r="BO8" s="7"/>
      <c r="BP8" s="7"/>
      <c r="BQ8" s="7"/>
      <c r="BR8" s="7"/>
      <c r="BS8" s="7"/>
      <c r="BT8" s="7"/>
    </row>
    <row r="9" spans="1:72" ht="13.5" thickTop="1">
      <c r="A9" s="36"/>
      <c r="B9" s="41" t="s">
        <v>27</v>
      </c>
      <c r="C9" s="41" t="s">
        <v>28</v>
      </c>
      <c r="D9" s="41" t="s">
        <v>29</v>
      </c>
      <c r="E9" s="41" t="s">
        <v>30</v>
      </c>
      <c r="F9" s="42" t="s">
        <v>31</v>
      </c>
      <c r="G9" s="32"/>
      <c r="H9" s="33" t="s">
        <v>32</v>
      </c>
      <c r="I9" s="32"/>
      <c r="J9" s="33" t="s">
        <v>32</v>
      </c>
      <c r="K9" s="33"/>
      <c r="L9" s="33" t="s">
        <v>32</v>
      </c>
      <c r="M9" s="32"/>
      <c r="N9" s="33" t="s">
        <v>32</v>
      </c>
      <c r="O9" s="33"/>
      <c r="P9" s="33" t="s">
        <v>32</v>
      </c>
      <c r="Q9" s="32"/>
      <c r="R9" s="33" t="s">
        <v>32</v>
      </c>
      <c r="S9" s="33"/>
      <c r="T9" s="33" t="s">
        <v>32</v>
      </c>
      <c r="U9" s="32"/>
      <c r="V9" s="33" t="s">
        <v>32</v>
      </c>
      <c r="W9" s="33"/>
      <c r="X9" s="33" t="s">
        <v>32</v>
      </c>
      <c r="Y9" s="43"/>
      <c r="AA9" s="36" t="s">
        <v>33</v>
      </c>
      <c r="AB9" s="37" t="s">
        <v>34</v>
      </c>
      <c r="AC9" s="43" t="s">
        <v>35</v>
      </c>
      <c r="AE9" s="44" t="s">
        <v>26</v>
      </c>
      <c r="AF9" s="43" t="s">
        <v>26</v>
      </c>
      <c r="AH9" s="45" t="s">
        <v>36</v>
      </c>
      <c r="AI9" s="1"/>
      <c r="AJ9" s="46" t="s">
        <v>37</v>
      </c>
      <c r="AK9" s="46" t="s">
        <v>38</v>
      </c>
      <c r="AL9" s="46" t="s">
        <v>39</v>
      </c>
      <c r="AM9" s="46" t="s">
        <v>40</v>
      </c>
      <c r="AN9" s="46" t="s">
        <v>41</v>
      </c>
      <c r="AO9" s="46" t="s">
        <v>42</v>
      </c>
      <c r="AP9" s="46" t="s">
        <v>43</v>
      </c>
      <c r="AQ9" s="46" t="s">
        <v>44</v>
      </c>
      <c r="AR9" s="47" t="s">
        <v>45</v>
      </c>
      <c r="AS9" s="1"/>
      <c r="AT9" s="48" t="s">
        <v>46</v>
      </c>
      <c r="AU9" s="49" t="s">
        <v>47</v>
      </c>
      <c r="AV9" s="47" t="s">
        <v>47</v>
      </c>
      <c r="AW9" s="46" t="s">
        <v>48</v>
      </c>
      <c r="AX9" s="50" t="s">
        <v>49</v>
      </c>
      <c r="AY9" s="46" t="s">
        <v>48</v>
      </c>
      <c r="AZ9" s="50" t="s">
        <v>49</v>
      </c>
      <c r="BA9" s="46" t="s">
        <v>48</v>
      </c>
      <c r="BB9" s="50" t="s">
        <v>49</v>
      </c>
      <c r="BC9" s="46" t="s">
        <v>48</v>
      </c>
      <c r="BD9" s="50" t="s">
        <v>49</v>
      </c>
      <c r="BE9" s="46" t="s">
        <v>48</v>
      </c>
      <c r="BF9" s="50" t="s">
        <v>49</v>
      </c>
      <c r="BG9" s="46" t="s">
        <v>48</v>
      </c>
      <c r="BH9" s="50" t="s">
        <v>49</v>
      </c>
      <c r="BI9" s="46" t="s">
        <v>48</v>
      </c>
      <c r="BJ9" s="50" t="s">
        <v>49</v>
      </c>
      <c r="BK9" s="46" t="s">
        <v>48</v>
      </c>
      <c r="BL9" s="50" t="s">
        <v>49</v>
      </c>
      <c r="BM9" s="46" t="s">
        <v>48</v>
      </c>
      <c r="BN9" s="51" t="s">
        <v>49</v>
      </c>
      <c r="BO9" s="1"/>
      <c r="BP9" s="52" t="s">
        <v>50</v>
      </c>
      <c r="BQ9" s="53"/>
      <c r="BR9" s="53"/>
      <c r="BS9" s="53"/>
      <c r="BT9" s="54"/>
    </row>
    <row r="10" spans="1:72" ht="13.5" thickBot="1">
      <c r="A10" s="55"/>
      <c r="B10" s="56"/>
      <c r="C10" s="56"/>
      <c r="D10" s="56"/>
      <c r="E10" s="56"/>
      <c r="F10" s="57"/>
      <c r="G10" s="58"/>
      <c r="H10" s="59" t="s">
        <v>51</v>
      </c>
      <c r="I10" s="60"/>
      <c r="J10" s="59" t="s">
        <v>52</v>
      </c>
      <c r="K10" s="59"/>
      <c r="L10" s="59" t="s">
        <v>53</v>
      </c>
      <c r="M10" s="60"/>
      <c r="N10" s="59" t="s">
        <v>54</v>
      </c>
      <c r="O10" s="59"/>
      <c r="P10" s="59" t="s">
        <v>55</v>
      </c>
      <c r="Q10" s="60"/>
      <c r="R10" s="59" t="s">
        <v>56</v>
      </c>
      <c r="S10" s="59"/>
      <c r="T10" s="59" t="s">
        <v>57</v>
      </c>
      <c r="U10" s="60"/>
      <c r="V10" s="59" t="s">
        <v>58</v>
      </c>
      <c r="W10" s="59"/>
      <c r="X10" s="59" t="s">
        <v>59</v>
      </c>
      <c r="Y10" s="61"/>
      <c r="Z10" s="7"/>
      <c r="AA10" s="55"/>
      <c r="AB10" s="57"/>
      <c r="AC10" s="62" t="s">
        <v>60</v>
      </c>
      <c r="AD10" s="7"/>
      <c r="AE10" s="63" t="s">
        <v>49</v>
      </c>
      <c r="AF10" s="62" t="s">
        <v>61</v>
      </c>
      <c r="AG10" s="7"/>
      <c r="AH10" s="64" t="s">
        <v>22</v>
      </c>
      <c r="AI10" s="58"/>
      <c r="AJ10" s="56" t="s">
        <v>62</v>
      </c>
      <c r="AK10" s="56" t="s">
        <v>62</v>
      </c>
      <c r="AL10" s="56" t="s">
        <v>62</v>
      </c>
      <c r="AM10" s="56" t="s">
        <v>62</v>
      </c>
      <c r="AN10" s="56" t="s">
        <v>62</v>
      </c>
      <c r="AO10" s="56" t="s">
        <v>62</v>
      </c>
      <c r="AP10" s="56" t="s">
        <v>62</v>
      </c>
      <c r="AQ10" s="56" t="s">
        <v>62</v>
      </c>
      <c r="AR10" s="65" t="s">
        <v>62</v>
      </c>
      <c r="AS10" s="1"/>
      <c r="AT10" s="55" t="s">
        <v>63</v>
      </c>
      <c r="AU10" s="57" t="s">
        <v>64</v>
      </c>
      <c r="AV10" s="65" t="s">
        <v>65</v>
      </c>
      <c r="AW10" s="56" t="s">
        <v>66</v>
      </c>
      <c r="AX10" s="66" t="s">
        <v>66</v>
      </c>
      <c r="AY10" s="56" t="s">
        <v>66</v>
      </c>
      <c r="AZ10" s="66" t="s">
        <v>66</v>
      </c>
      <c r="BA10" s="56" t="s">
        <v>66</v>
      </c>
      <c r="BB10" s="66" t="s">
        <v>66</v>
      </c>
      <c r="BC10" s="56" t="s">
        <v>66</v>
      </c>
      <c r="BD10" s="66" t="s">
        <v>66</v>
      </c>
      <c r="BE10" s="56" t="s">
        <v>66</v>
      </c>
      <c r="BF10" s="66" t="s">
        <v>66</v>
      </c>
      <c r="BG10" s="56" t="s">
        <v>66</v>
      </c>
      <c r="BH10" s="66" t="s">
        <v>66</v>
      </c>
      <c r="BI10" s="56" t="s">
        <v>66</v>
      </c>
      <c r="BJ10" s="66" t="s">
        <v>66</v>
      </c>
      <c r="BK10" s="56" t="s">
        <v>66</v>
      </c>
      <c r="BL10" s="66" t="s">
        <v>66</v>
      </c>
      <c r="BM10" s="56" t="s">
        <v>66</v>
      </c>
      <c r="BN10" s="67" t="s">
        <v>66</v>
      </c>
      <c r="BO10" s="1"/>
      <c r="BP10" s="68" t="s">
        <v>67</v>
      </c>
      <c r="BQ10" s="69" t="s">
        <v>68</v>
      </c>
      <c r="BR10" s="69" t="s">
        <v>69</v>
      </c>
      <c r="BS10" s="69" t="s">
        <v>70</v>
      </c>
      <c r="BT10" s="70" t="s">
        <v>71</v>
      </c>
    </row>
    <row r="11" spans="1:72" ht="14.25" thickBot="1" thickTop="1">
      <c r="A11" s="71">
        <v>1</v>
      </c>
      <c r="B11" s="72" t="s">
        <v>72</v>
      </c>
      <c r="C11" s="72" t="s">
        <v>73</v>
      </c>
      <c r="D11" s="72" t="s">
        <v>74</v>
      </c>
      <c r="E11" s="72">
        <v>2348</v>
      </c>
      <c r="F11" s="73" t="s">
        <v>75</v>
      </c>
      <c r="G11" s="74"/>
      <c r="H11" s="75">
        <v>2</v>
      </c>
      <c r="I11" s="76">
        <v>17</v>
      </c>
      <c r="J11" s="75">
        <v>1</v>
      </c>
      <c r="K11" s="76">
        <v>9</v>
      </c>
      <c r="L11" s="75">
        <v>2</v>
      </c>
      <c r="M11" s="76">
        <v>10</v>
      </c>
      <c r="N11" s="75">
        <v>1</v>
      </c>
      <c r="O11" s="77">
        <v>2</v>
      </c>
      <c r="P11" s="75">
        <v>2</v>
      </c>
      <c r="Q11" s="11">
        <v>5</v>
      </c>
      <c r="R11" s="78" t="s">
        <v>76</v>
      </c>
      <c r="S11">
        <v>1</v>
      </c>
      <c r="T11" s="78" t="s">
        <v>76</v>
      </c>
      <c r="U11">
        <v>1</v>
      </c>
      <c r="V11" s="78" t="s">
        <v>76</v>
      </c>
      <c r="W11">
        <v>1</v>
      </c>
      <c r="X11" s="78" t="s">
        <v>76</v>
      </c>
      <c r="Y11" s="79">
        <v>1</v>
      </c>
      <c r="Z11" s="7"/>
      <c r="AA11" s="80">
        <f aca="true" t="shared" si="0" ref="AA11:AA74">$C$8</f>
        <v>0</v>
      </c>
      <c r="AB11" s="81">
        <f>(AE11-AF11)*$B$7</f>
        <v>0</v>
      </c>
      <c r="AC11" s="79">
        <f>COUNT(H11,J11,L11,N11,P11,R11,T11,V11,X11)</f>
        <v>5</v>
      </c>
      <c r="AD11" s="7"/>
      <c r="AE11" s="82">
        <f>SUM(H11,J11,L11,N11,P11,R11,T11,V11,X11)</f>
        <v>8</v>
      </c>
      <c r="AF11" s="79">
        <f>(((E11-AH11)*(AC11+1))/500)+AC11</f>
        <v>4.974000000000002</v>
      </c>
      <c r="AG11" s="7"/>
      <c r="AH11" s="83">
        <f aca="true" t="shared" si="1" ref="AH11:AH74">SUM(AJ11:AR11,E11)/(AC11+1)</f>
        <v>2350.1666666666665</v>
      </c>
      <c r="AI11" s="35"/>
      <c r="AJ11" s="78">
        <f>IF(OR(H11=0,H11=1,H11=2),INDEX($E$11:$E$74,I11),".")</f>
        <v>2206</v>
      </c>
      <c r="AK11" s="81">
        <f>IF(OR(J11=0,J11=1,J11=2),INDEX($E$11:$E$74,K11),".")</f>
        <v>2365</v>
      </c>
      <c r="AL11" s="81">
        <f>IF(OR(L11=0,L11=1,L11=2),INDEX($E$11:$E$74,M11),".")</f>
        <v>2396</v>
      </c>
      <c r="AM11" s="81">
        <f>IF(OR(N11=0,N11=1,N11=2),INDEX($E$11:$E$74,O11),".")</f>
        <v>2393</v>
      </c>
      <c r="AN11" s="81">
        <f>IF(OR(P11=0,P11=1,P11=2),INDEX($E$11:$E$74,Q11),".")</f>
        <v>2393</v>
      </c>
      <c r="AO11" s="81" t="str">
        <f>IF(OR(R11=0,R11=1,R11=2),INDEX($E$11:$E$74,S11),".")</f>
        <v>.</v>
      </c>
      <c r="AP11" s="81" t="str">
        <f>IF(OR(T11=0,T11=1,T11=2),INDEX($E$11:$E$74,U11),".")</f>
        <v>.</v>
      </c>
      <c r="AQ11" s="81" t="str">
        <f>IF(OR(V11=0,V11=1,V11=2),INDEX($E$11:$E$74,W11),".")</f>
        <v>.</v>
      </c>
      <c r="AR11" s="79" t="str">
        <f>IF(OR(X11=0,X11=1,X11=2),INDEX($E$11:$E$74,Y11),".")</f>
        <v>.</v>
      </c>
      <c r="AS11" s="1"/>
      <c r="AT11" s="80">
        <f>IF(AC11&gt;0,IF(OR(MAX(AJ11:AR11)-E11&gt;500,E11-MIN(AJ11:AR11)&gt;500),ROW(),0),0)</f>
        <v>0</v>
      </c>
      <c r="AU11" s="81">
        <f>IF(AND(B11&lt;&gt;"L",B11&lt;&gt;""),ROW(),0)</f>
        <v>11</v>
      </c>
      <c r="AV11" s="79">
        <f>IF(OR(F11="D",F11="Natt",F11="Ncpp"),ROW(),0)</f>
        <v>0</v>
      </c>
      <c r="AW11" s="84">
        <f>IF(2080&lt;&gt;SUM(I11:I74),COLUMN(),0)</f>
        <v>0</v>
      </c>
      <c r="AX11" s="84">
        <f>IF(SUM(H11:H74)&lt;&gt;COUNT(H11:H74),COLUMN(),0)</f>
        <v>0</v>
      </c>
      <c r="AY11" s="84">
        <f>IF(2080&lt;&gt;SUM(K11:K74),COLUMN(),0)</f>
        <v>0</v>
      </c>
      <c r="AZ11" s="84">
        <f>IF(SUM(J11:J74)&lt;&gt;COUNT(J11:J74),COLUMN(),0)</f>
        <v>0</v>
      </c>
      <c r="BA11" s="84">
        <f>IF(2080&lt;&gt;SUM(M11:M74),COLUMN(),0)</f>
        <v>0</v>
      </c>
      <c r="BB11" s="84">
        <f>IF(SUM(L11:L74)&lt;&gt;COUNT(L11:L74),COLUMN(),0)</f>
        <v>0</v>
      </c>
      <c r="BC11" s="84">
        <f>IF(2080&lt;&gt;SUM(O11:O74),COLUMN(),0)</f>
        <v>0</v>
      </c>
      <c r="BD11" s="84">
        <f>IF(SUM(N11:N74)&lt;&gt;COUNT(N11:N74),COLUMN(),0)</f>
        <v>0</v>
      </c>
      <c r="BE11" s="84">
        <f>IF(2080&lt;&gt;SUM(Q11:Q74),COLUMN(),0)</f>
        <v>0</v>
      </c>
      <c r="BF11" s="84">
        <f>IF(SUM(P11:P74)&lt;&gt;COUNT(P11:P74),COLUMN(),0)</f>
        <v>0</v>
      </c>
      <c r="BG11" s="84">
        <f>IF(2080&lt;&gt;SUM(S11:S74),COLUMN(),0)</f>
        <v>0</v>
      </c>
      <c r="BH11" s="84">
        <f>IF(SUM(R11:R74)&lt;&gt;COUNT(R11:R74),COLUMN(),0)</f>
        <v>0</v>
      </c>
      <c r="BI11" s="84">
        <f>IF(2080&lt;&gt;SUM(U11:U74),COLUMN(),0)</f>
        <v>0</v>
      </c>
      <c r="BJ11" s="84">
        <f>IF(SUM(T11:T74)&lt;&gt;COUNT(T11:T74),COLUMN(),0)</f>
        <v>0</v>
      </c>
      <c r="BK11" s="84">
        <f>IF(2080&lt;&gt;SUM(W11:W74),COLUMN(),0)</f>
        <v>0</v>
      </c>
      <c r="BL11" s="84">
        <f>IF(SUM(V11:V74)&lt;&gt;COUNT(V11:V74),COLUMN(),0)</f>
        <v>0</v>
      </c>
      <c r="BM11" s="84">
        <f>IF(2080&lt;&gt;SUM(Y11:Y74),COLUMN(),0)</f>
        <v>0</v>
      </c>
      <c r="BN11" s="85">
        <f>IF(SUM(X11:X74)&lt;&gt;COUNT(X11:X74),COLUMN(),0)</f>
        <v>0</v>
      </c>
      <c r="BO11" s="1"/>
      <c r="BP11" s="80">
        <f>ROUND(AB11,0)</f>
        <v>0</v>
      </c>
      <c r="BQ11" s="81">
        <f aca="true" t="shared" si="2" ref="BQ11:BQ74">AC11</f>
        <v>5</v>
      </c>
      <c r="BR11" s="81">
        <f aca="true" t="shared" si="3" ref="BR11:BR74">AE11</f>
        <v>8</v>
      </c>
      <c r="BS11" s="81">
        <f>ROUND(AF11,2)</f>
        <v>4.97</v>
      </c>
      <c r="BT11" s="79">
        <f>ROUND(AH11,0)</f>
        <v>2350</v>
      </c>
    </row>
    <row r="12" spans="1:72" ht="13.5" thickTop="1">
      <c r="A12" s="86">
        <v>2</v>
      </c>
      <c r="B12" s="87" t="s">
        <v>77</v>
      </c>
      <c r="C12" s="87" t="s">
        <v>78</v>
      </c>
      <c r="D12" s="87" t="s">
        <v>79</v>
      </c>
      <c r="E12" s="87">
        <v>2393</v>
      </c>
      <c r="F12" s="88" t="s">
        <v>80</v>
      </c>
      <c r="G12" s="49"/>
      <c r="H12" s="75">
        <v>2</v>
      </c>
      <c r="I12" s="77">
        <v>8</v>
      </c>
      <c r="J12" s="75">
        <v>2</v>
      </c>
      <c r="K12" s="77">
        <v>5</v>
      </c>
      <c r="L12" s="75">
        <v>2</v>
      </c>
      <c r="M12" s="77">
        <v>3</v>
      </c>
      <c r="N12" s="75">
        <v>1</v>
      </c>
      <c r="O12" s="77">
        <v>1</v>
      </c>
      <c r="P12" s="75">
        <v>1</v>
      </c>
      <c r="Q12" s="11">
        <v>4</v>
      </c>
      <c r="R12" s="78" t="s">
        <v>76</v>
      </c>
      <c r="S12">
        <v>2</v>
      </c>
      <c r="T12" s="78" t="s">
        <v>76</v>
      </c>
      <c r="U12">
        <v>2</v>
      </c>
      <c r="V12" s="78" t="s">
        <v>76</v>
      </c>
      <c r="W12">
        <v>2</v>
      </c>
      <c r="X12" s="78" t="s">
        <v>76</v>
      </c>
      <c r="Y12" s="79">
        <v>2</v>
      </c>
      <c r="Z12" s="7"/>
      <c r="AA12" s="80">
        <f t="shared" si="0"/>
        <v>0</v>
      </c>
      <c r="AB12" s="81">
        <f aca="true" t="shared" si="4" ref="AB12:AB74">(AE12-AF12)*$B$7</f>
        <v>0</v>
      </c>
      <c r="AC12" s="79">
        <f aca="true" t="shared" si="5" ref="AC12:AC74">COUNT(H12,J12,L12,N12,P12,R12,T12,V12,X12)</f>
        <v>5</v>
      </c>
      <c r="AD12" s="7"/>
      <c r="AE12" s="89">
        <f aca="true" t="shared" si="6" ref="AE12:AE74">SUM(H12,J12,L12,N12,P12,R12,T12,V12,X12)</f>
        <v>8</v>
      </c>
      <c r="AF12" s="79">
        <f aca="true" t="shared" si="7" ref="AF12:AF74">(((E12-AH12)*(AC12+1))/500)+AC12</f>
        <v>5.826000000000002</v>
      </c>
      <c r="AG12" s="7"/>
      <c r="AH12" s="83">
        <f t="shared" si="1"/>
        <v>2324.1666666666665</v>
      </c>
      <c r="AI12" s="35"/>
      <c r="AJ12" s="78">
        <f>IF(OR(H12=0,H12=1,H12=2),INDEX($E$11:$E$74,I12),".")</f>
        <v>2244</v>
      </c>
      <c r="AK12" s="81">
        <f aca="true" t="shared" si="8" ref="AK12:AK74">IF(OR(J12=0,J12=1,J12=2),INDEX($E$11:$E$74,K12),".")</f>
        <v>2393</v>
      </c>
      <c r="AL12" s="81">
        <f aca="true" t="shared" si="9" ref="AL12:AL74">IF(OR(L12=0,L12=1,L12=2),INDEX($E$11:$E$74,M12),".")</f>
        <v>2262</v>
      </c>
      <c r="AM12" s="81">
        <f aca="true" t="shared" si="10" ref="AM12:AM74">IF(OR(N12=0,N12=1,N12=2),INDEX($E$11:$E$74,O12),".")</f>
        <v>2348</v>
      </c>
      <c r="AN12" s="81">
        <f aca="true" t="shared" si="11" ref="AN12:AN74">IF(OR(P12=0,P12=1,P12=2),INDEX($E$11:$E$74,Q12),".")</f>
        <v>2305</v>
      </c>
      <c r="AO12" s="81" t="str">
        <f aca="true" t="shared" si="12" ref="AO12:AO74">IF(OR(R12=0,R12=1,R12=2),INDEX($E$11:$E$74,S12),".")</f>
        <v>.</v>
      </c>
      <c r="AP12" s="81" t="str">
        <f aca="true" t="shared" si="13" ref="AP12:AP74">IF(OR(T12=0,T12=1,T12=2),INDEX($E$11:$E$74,U12),".")</f>
        <v>.</v>
      </c>
      <c r="AQ12" s="81" t="str">
        <f aca="true" t="shared" si="14" ref="AQ12:AQ74">IF(OR(V12=0,V12=1,V12=2),INDEX($E$11:$E$74,W12),".")</f>
        <v>.</v>
      </c>
      <c r="AR12" s="79" t="str">
        <f aca="true" t="shared" si="15" ref="AR12:AR74">IF(OR(X12=0,X12=1,X12=2),INDEX($E$11:$E$74,Y12),".")</f>
        <v>.</v>
      </c>
      <c r="AS12" s="1"/>
      <c r="AT12" s="80">
        <f aca="true" t="shared" si="16" ref="AT12:AT74">IF(AC12&gt;0,IF(OR(MAX(AJ12:AR12)-E12&gt;500,E12-MIN(AJ12:AR12)&gt;500),ROW(),0),0)</f>
        <v>0</v>
      </c>
      <c r="AU12" s="81">
        <f aca="true" t="shared" si="17" ref="AU12:AU74">IF(AND(B12&lt;&gt;"L",B12&lt;&gt;""),ROW(),0)</f>
        <v>12</v>
      </c>
      <c r="AV12" s="79">
        <f aca="true" t="shared" si="18" ref="AV12:AV74">IF(OR(F12="D",F12="Natt",F12="Ncpp"),ROW(),0)</f>
        <v>0</v>
      </c>
      <c r="AW12" s="7"/>
      <c r="AX12" s="1"/>
      <c r="AY12" s="1"/>
      <c r="AZ12" s="1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80">
        <f aca="true" t="shared" si="19" ref="BP12:BP74">ROUND(AB12,0)</f>
        <v>0</v>
      </c>
      <c r="BQ12" s="81">
        <f t="shared" si="2"/>
        <v>5</v>
      </c>
      <c r="BR12" s="81">
        <f t="shared" si="3"/>
        <v>8</v>
      </c>
      <c r="BS12" s="81">
        <f aca="true" t="shared" si="20" ref="BS12:BS74">ROUND(AF12,2)</f>
        <v>5.83</v>
      </c>
      <c r="BT12" s="79">
        <f aca="true" t="shared" si="21" ref="BT12:BT74">ROUND(AH12,0)</f>
        <v>2324</v>
      </c>
    </row>
    <row r="13" spans="1:72" ht="12.75">
      <c r="A13" s="86">
        <v>3</v>
      </c>
      <c r="B13" s="90" t="s">
        <v>81</v>
      </c>
      <c r="C13" s="90" t="s">
        <v>82</v>
      </c>
      <c r="D13" s="90" t="s">
        <v>83</v>
      </c>
      <c r="E13" s="90">
        <v>2262</v>
      </c>
      <c r="F13" s="90"/>
      <c r="G13" s="49"/>
      <c r="H13" s="75">
        <v>2</v>
      </c>
      <c r="I13" s="11">
        <v>18</v>
      </c>
      <c r="J13" s="75">
        <v>2</v>
      </c>
      <c r="K13" s="11">
        <v>13</v>
      </c>
      <c r="L13" s="75">
        <v>0</v>
      </c>
      <c r="M13" s="11">
        <v>2</v>
      </c>
      <c r="N13" s="75">
        <v>2</v>
      </c>
      <c r="O13" s="77">
        <v>7</v>
      </c>
      <c r="P13" s="75">
        <v>1</v>
      </c>
      <c r="Q13" s="11">
        <v>10</v>
      </c>
      <c r="R13" s="78" t="s">
        <v>76</v>
      </c>
      <c r="S13">
        <v>3</v>
      </c>
      <c r="T13" s="78" t="s">
        <v>76</v>
      </c>
      <c r="U13">
        <v>3</v>
      </c>
      <c r="V13" s="78" t="s">
        <v>76</v>
      </c>
      <c r="W13">
        <v>3</v>
      </c>
      <c r="X13" s="78" t="s">
        <v>76</v>
      </c>
      <c r="Y13" s="79">
        <v>3</v>
      </c>
      <c r="Z13" s="7"/>
      <c r="AA13" s="80">
        <f t="shared" si="0"/>
        <v>0</v>
      </c>
      <c r="AB13" s="81">
        <f t="shared" si="4"/>
        <v>0</v>
      </c>
      <c r="AC13" s="79">
        <f t="shared" si="5"/>
        <v>5</v>
      </c>
      <c r="AD13" s="7"/>
      <c r="AE13" s="89">
        <f t="shared" si="6"/>
        <v>7</v>
      </c>
      <c r="AF13" s="79">
        <f t="shared" si="7"/>
        <v>4.734000000000002</v>
      </c>
      <c r="AG13" s="7"/>
      <c r="AH13" s="83">
        <f t="shared" si="1"/>
        <v>2284.1666666666665</v>
      </c>
      <c r="AI13" s="91"/>
      <c r="AJ13" s="78">
        <f aca="true" t="shared" si="22" ref="AJ13:AJ74">IF(OR(H13=0,H13=1,H13=2),INDEX($E$11:$E$74,I13),".")</f>
        <v>2193</v>
      </c>
      <c r="AK13" s="81">
        <f t="shared" si="8"/>
        <v>2204</v>
      </c>
      <c r="AL13" s="81">
        <f t="shared" si="9"/>
        <v>2393</v>
      </c>
      <c r="AM13" s="81">
        <f t="shared" si="10"/>
        <v>2257</v>
      </c>
      <c r="AN13" s="81">
        <f t="shared" si="11"/>
        <v>2396</v>
      </c>
      <c r="AO13" s="81" t="str">
        <f t="shared" si="12"/>
        <v>.</v>
      </c>
      <c r="AP13" s="81" t="str">
        <f t="shared" si="13"/>
        <v>.</v>
      </c>
      <c r="AQ13" s="81" t="str">
        <f t="shared" si="14"/>
        <v>.</v>
      </c>
      <c r="AR13" s="79" t="str">
        <f t="shared" si="15"/>
        <v>.</v>
      </c>
      <c r="AS13" s="1"/>
      <c r="AT13" s="80">
        <f t="shared" si="16"/>
        <v>0</v>
      </c>
      <c r="AU13" s="81">
        <f t="shared" si="17"/>
        <v>13</v>
      </c>
      <c r="AV13" s="79">
        <f t="shared" si="18"/>
        <v>0</v>
      </c>
      <c r="AW13" s="1"/>
      <c r="AX13" s="1"/>
      <c r="AY13" s="1"/>
      <c r="AZ13" s="1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80">
        <f t="shared" si="19"/>
        <v>0</v>
      </c>
      <c r="BQ13" s="81">
        <f t="shared" si="2"/>
        <v>5</v>
      </c>
      <c r="BR13" s="81">
        <f t="shared" si="3"/>
        <v>7</v>
      </c>
      <c r="BS13" s="81">
        <f t="shared" si="20"/>
        <v>4.73</v>
      </c>
      <c r="BT13" s="79">
        <f t="shared" si="21"/>
        <v>2284</v>
      </c>
    </row>
    <row r="14" spans="1:72" ht="12.75">
      <c r="A14" s="86">
        <v>4</v>
      </c>
      <c r="B14" s="90" t="s">
        <v>84</v>
      </c>
      <c r="C14" s="90" t="s">
        <v>85</v>
      </c>
      <c r="D14" s="90" t="s">
        <v>86</v>
      </c>
      <c r="E14" s="90">
        <v>2305</v>
      </c>
      <c r="F14" s="90"/>
      <c r="G14" s="49"/>
      <c r="H14" s="75">
        <v>2</v>
      </c>
      <c r="I14" s="11">
        <v>14</v>
      </c>
      <c r="J14" s="75">
        <v>1</v>
      </c>
      <c r="K14" s="11">
        <v>6</v>
      </c>
      <c r="L14" s="75">
        <v>1</v>
      </c>
      <c r="M14" s="77">
        <v>9</v>
      </c>
      <c r="N14" s="75">
        <v>1</v>
      </c>
      <c r="O14" s="77">
        <v>10</v>
      </c>
      <c r="P14" s="75">
        <v>1</v>
      </c>
      <c r="Q14" s="11">
        <v>2</v>
      </c>
      <c r="R14" s="78" t="s">
        <v>76</v>
      </c>
      <c r="S14">
        <v>4</v>
      </c>
      <c r="T14" s="78" t="s">
        <v>76</v>
      </c>
      <c r="U14">
        <v>4</v>
      </c>
      <c r="V14" s="78" t="s">
        <v>76</v>
      </c>
      <c r="W14">
        <v>4</v>
      </c>
      <c r="X14" s="78" t="s">
        <v>76</v>
      </c>
      <c r="Y14" s="79">
        <v>4</v>
      </c>
      <c r="Z14" s="7"/>
      <c r="AA14" s="80">
        <f t="shared" si="0"/>
        <v>0</v>
      </c>
      <c r="AB14" s="81">
        <f t="shared" si="4"/>
        <v>0</v>
      </c>
      <c r="AC14" s="79">
        <f t="shared" si="5"/>
        <v>5</v>
      </c>
      <c r="AD14" s="7"/>
      <c r="AE14" s="89">
        <f t="shared" si="6"/>
        <v>6</v>
      </c>
      <c r="AF14" s="79">
        <f t="shared" si="7"/>
        <v>4.806000000000002</v>
      </c>
      <c r="AG14" s="7"/>
      <c r="AH14" s="83">
        <f t="shared" si="1"/>
        <v>2321.1666666666665</v>
      </c>
      <c r="AI14" s="91"/>
      <c r="AJ14" s="78">
        <f t="shared" si="22"/>
        <v>2302</v>
      </c>
      <c r="AK14" s="81">
        <f t="shared" si="8"/>
        <v>2166</v>
      </c>
      <c r="AL14" s="81">
        <f t="shared" si="9"/>
        <v>2365</v>
      </c>
      <c r="AM14" s="81">
        <f t="shared" si="10"/>
        <v>2396</v>
      </c>
      <c r="AN14" s="81">
        <f t="shared" si="11"/>
        <v>2393</v>
      </c>
      <c r="AO14" s="81" t="str">
        <f t="shared" si="12"/>
        <v>.</v>
      </c>
      <c r="AP14" s="81" t="str">
        <f t="shared" si="13"/>
        <v>.</v>
      </c>
      <c r="AQ14" s="81" t="str">
        <f t="shared" si="14"/>
        <v>.</v>
      </c>
      <c r="AR14" s="79" t="str">
        <f t="shared" si="15"/>
        <v>.</v>
      </c>
      <c r="AS14" s="7"/>
      <c r="AT14" s="80">
        <f t="shared" si="16"/>
        <v>0</v>
      </c>
      <c r="AU14" s="81">
        <f t="shared" si="17"/>
        <v>14</v>
      </c>
      <c r="AV14" s="79">
        <f t="shared" si="18"/>
        <v>0</v>
      </c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80">
        <f t="shared" si="19"/>
        <v>0</v>
      </c>
      <c r="BQ14" s="81">
        <f t="shared" si="2"/>
        <v>5</v>
      </c>
      <c r="BR14" s="81">
        <f t="shared" si="3"/>
        <v>6</v>
      </c>
      <c r="BS14" s="81">
        <f t="shared" si="20"/>
        <v>4.81</v>
      </c>
      <c r="BT14" s="79">
        <f t="shared" si="21"/>
        <v>2321</v>
      </c>
    </row>
    <row r="15" spans="1:72" ht="12.75">
      <c r="A15" s="86">
        <v>5</v>
      </c>
      <c r="B15" s="90" t="s">
        <v>87</v>
      </c>
      <c r="C15" s="90" t="s">
        <v>88</v>
      </c>
      <c r="D15" s="90" t="s">
        <v>83</v>
      </c>
      <c r="E15" s="90">
        <v>2393</v>
      </c>
      <c r="F15" s="90" t="s">
        <v>80</v>
      </c>
      <c r="G15" s="49"/>
      <c r="H15" s="75">
        <v>2</v>
      </c>
      <c r="I15" s="11">
        <v>12</v>
      </c>
      <c r="J15" s="75">
        <v>0</v>
      </c>
      <c r="K15" s="11">
        <v>2</v>
      </c>
      <c r="L15" s="75">
        <v>2</v>
      </c>
      <c r="M15" s="11">
        <v>6</v>
      </c>
      <c r="N15" s="75">
        <v>2</v>
      </c>
      <c r="O15" s="77">
        <v>9</v>
      </c>
      <c r="P15" s="75">
        <v>0</v>
      </c>
      <c r="Q15" s="11">
        <v>1</v>
      </c>
      <c r="R15" s="78" t="s">
        <v>76</v>
      </c>
      <c r="S15">
        <v>5</v>
      </c>
      <c r="T15" s="78" t="s">
        <v>76</v>
      </c>
      <c r="U15">
        <v>5</v>
      </c>
      <c r="V15" s="78" t="s">
        <v>76</v>
      </c>
      <c r="W15">
        <v>5</v>
      </c>
      <c r="X15" s="78" t="s">
        <v>76</v>
      </c>
      <c r="Y15" s="79">
        <v>5</v>
      </c>
      <c r="Z15" s="7"/>
      <c r="AA15" s="80">
        <f t="shared" si="0"/>
        <v>0</v>
      </c>
      <c r="AB15" s="81">
        <f t="shared" si="4"/>
        <v>0</v>
      </c>
      <c r="AC15" s="79">
        <f t="shared" si="5"/>
        <v>5</v>
      </c>
      <c r="AD15" s="7"/>
      <c r="AE15" s="89">
        <f t="shared" si="6"/>
        <v>6</v>
      </c>
      <c r="AF15" s="79">
        <f t="shared" si="7"/>
        <v>5.912</v>
      </c>
      <c r="AG15" s="7"/>
      <c r="AH15" s="83">
        <f t="shared" si="1"/>
        <v>2317</v>
      </c>
      <c r="AI15" s="91"/>
      <c r="AJ15" s="78">
        <f t="shared" si="22"/>
        <v>2237</v>
      </c>
      <c r="AK15" s="81">
        <f t="shared" si="8"/>
        <v>2393</v>
      </c>
      <c r="AL15" s="81">
        <f t="shared" si="9"/>
        <v>2166</v>
      </c>
      <c r="AM15" s="81">
        <f t="shared" si="10"/>
        <v>2365</v>
      </c>
      <c r="AN15" s="81">
        <f t="shared" si="11"/>
        <v>2348</v>
      </c>
      <c r="AO15" s="81" t="str">
        <f t="shared" si="12"/>
        <v>.</v>
      </c>
      <c r="AP15" s="81" t="str">
        <f t="shared" si="13"/>
        <v>.</v>
      </c>
      <c r="AQ15" s="81" t="str">
        <f t="shared" si="14"/>
        <v>.</v>
      </c>
      <c r="AR15" s="79" t="str">
        <f t="shared" si="15"/>
        <v>.</v>
      </c>
      <c r="AS15" s="7"/>
      <c r="AT15" s="80">
        <f t="shared" si="16"/>
        <v>0</v>
      </c>
      <c r="AU15" s="81">
        <f t="shared" si="17"/>
        <v>15</v>
      </c>
      <c r="AV15" s="79">
        <f t="shared" si="18"/>
        <v>0</v>
      </c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80">
        <f t="shared" si="19"/>
        <v>0</v>
      </c>
      <c r="BQ15" s="81">
        <f t="shared" si="2"/>
        <v>5</v>
      </c>
      <c r="BR15" s="81">
        <f t="shared" si="3"/>
        <v>6</v>
      </c>
      <c r="BS15" s="81">
        <f t="shared" si="20"/>
        <v>5.91</v>
      </c>
      <c r="BT15" s="79">
        <f t="shared" si="21"/>
        <v>2317</v>
      </c>
    </row>
    <row r="16" spans="1:72" ht="12.75">
      <c r="A16" s="86">
        <v>6</v>
      </c>
      <c r="B16" s="90" t="s">
        <v>89</v>
      </c>
      <c r="C16" s="90" t="s">
        <v>90</v>
      </c>
      <c r="D16" s="90" t="s">
        <v>86</v>
      </c>
      <c r="E16" s="90">
        <v>2166</v>
      </c>
      <c r="F16" s="90"/>
      <c r="G16" s="49"/>
      <c r="H16" s="75">
        <v>2</v>
      </c>
      <c r="I16" s="11">
        <v>11</v>
      </c>
      <c r="J16" s="75">
        <v>1</v>
      </c>
      <c r="K16" s="11">
        <v>4</v>
      </c>
      <c r="L16" s="75">
        <v>0</v>
      </c>
      <c r="M16" s="77">
        <v>5</v>
      </c>
      <c r="N16" s="75">
        <v>1</v>
      </c>
      <c r="O16" s="77">
        <v>8</v>
      </c>
      <c r="P16" s="75">
        <v>2</v>
      </c>
      <c r="Q16" s="11">
        <v>18</v>
      </c>
      <c r="R16" s="78" t="s">
        <v>76</v>
      </c>
      <c r="S16">
        <v>6</v>
      </c>
      <c r="T16" s="78" t="s">
        <v>76</v>
      </c>
      <c r="U16">
        <v>6</v>
      </c>
      <c r="V16" s="78" t="s">
        <v>76</v>
      </c>
      <c r="W16">
        <v>6</v>
      </c>
      <c r="X16" s="78" t="s">
        <v>76</v>
      </c>
      <c r="Y16" s="79">
        <v>6</v>
      </c>
      <c r="Z16" s="7"/>
      <c r="AA16" s="80">
        <f t="shared" si="0"/>
        <v>0</v>
      </c>
      <c r="AB16" s="81">
        <f t="shared" si="4"/>
        <v>0</v>
      </c>
      <c r="AC16" s="79">
        <f t="shared" si="5"/>
        <v>5</v>
      </c>
      <c r="AD16" s="7"/>
      <c r="AE16" s="89">
        <f t="shared" si="6"/>
        <v>6</v>
      </c>
      <c r="AF16" s="79">
        <f t="shared" si="7"/>
        <v>3.9120000000000017</v>
      </c>
      <c r="AG16" s="7"/>
      <c r="AH16" s="83">
        <f t="shared" si="1"/>
        <v>2256.6666666666665</v>
      </c>
      <c r="AI16" s="91"/>
      <c r="AJ16" s="78">
        <f t="shared" si="22"/>
        <v>2239</v>
      </c>
      <c r="AK16" s="81">
        <f t="shared" si="8"/>
        <v>2305</v>
      </c>
      <c r="AL16" s="81">
        <f t="shared" si="9"/>
        <v>2393</v>
      </c>
      <c r="AM16" s="81">
        <f t="shared" si="10"/>
        <v>2244</v>
      </c>
      <c r="AN16" s="81">
        <f t="shared" si="11"/>
        <v>2193</v>
      </c>
      <c r="AO16" s="81" t="str">
        <f t="shared" si="12"/>
        <v>.</v>
      </c>
      <c r="AP16" s="81" t="str">
        <f t="shared" si="13"/>
        <v>.</v>
      </c>
      <c r="AQ16" s="81" t="str">
        <f t="shared" si="14"/>
        <v>.</v>
      </c>
      <c r="AR16" s="79" t="str">
        <f t="shared" si="15"/>
        <v>.</v>
      </c>
      <c r="AS16" s="7"/>
      <c r="AT16" s="80">
        <f t="shared" si="16"/>
        <v>0</v>
      </c>
      <c r="AU16" s="81">
        <f t="shared" si="17"/>
        <v>16</v>
      </c>
      <c r="AV16" s="79">
        <f t="shared" si="18"/>
        <v>0</v>
      </c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80">
        <f t="shared" si="19"/>
        <v>0</v>
      </c>
      <c r="BQ16" s="81">
        <f t="shared" si="2"/>
        <v>5</v>
      </c>
      <c r="BR16" s="81">
        <f t="shared" si="3"/>
        <v>6</v>
      </c>
      <c r="BS16" s="81">
        <f t="shared" si="20"/>
        <v>3.91</v>
      </c>
      <c r="BT16" s="79">
        <f t="shared" si="21"/>
        <v>2257</v>
      </c>
    </row>
    <row r="17" spans="1:72" ht="12.75">
      <c r="A17" s="86">
        <v>7</v>
      </c>
      <c r="B17" s="90" t="s">
        <v>91</v>
      </c>
      <c r="C17" s="90" t="s">
        <v>92</v>
      </c>
      <c r="D17" s="90" t="s">
        <v>93</v>
      </c>
      <c r="E17" s="90">
        <v>2257</v>
      </c>
      <c r="F17" s="90"/>
      <c r="G17" s="49"/>
      <c r="H17" s="75">
        <v>1</v>
      </c>
      <c r="I17" s="11">
        <v>10</v>
      </c>
      <c r="J17" s="75">
        <v>1</v>
      </c>
      <c r="K17" s="11">
        <v>8</v>
      </c>
      <c r="L17" s="75">
        <v>2</v>
      </c>
      <c r="M17" s="11">
        <v>13</v>
      </c>
      <c r="N17" s="75">
        <v>0</v>
      </c>
      <c r="O17" s="77">
        <v>3</v>
      </c>
      <c r="P17" s="75">
        <v>1</v>
      </c>
      <c r="Q17" s="11">
        <v>11</v>
      </c>
      <c r="R17" s="78" t="s">
        <v>76</v>
      </c>
      <c r="S17">
        <v>7</v>
      </c>
      <c r="T17" s="78" t="s">
        <v>76</v>
      </c>
      <c r="U17">
        <v>7</v>
      </c>
      <c r="V17" s="78" t="s">
        <v>76</v>
      </c>
      <c r="W17">
        <v>7</v>
      </c>
      <c r="X17" s="78" t="s">
        <v>76</v>
      </c>
      <c r="Y17" s="79">
        <v>7</v>
      </c>
      <c r="Z17" s="7"/>
      <c r="AA17" s="80">
        <f t="shared" si="0"/>
        <v>0</v>
      </c>
      <c r="AB17" s="81">
        <f t="shared" si="4"/>
        <v>0</v>
      </c>
      <c r="AC17" s="79">
        <f t="shared" si="5"/>
        <v>5</v>
      </c>
      <c r="AD17" s="7"/>
      <c r="AE17" s="89">
        <f t="shared" si="6"/>
        <v>5</v>
      </c>
      <c r="AF17" s="79">
        <f t="shared" si="7"/>
        <v>4.88</v>
      </c>
      <c r="AG17" s="7"/>
      <c r="AH17" s="83">
        <f t="shared" si="1"/>
        <v>2267</v>
      </c>
      <c r="AI17" s="91"/>
      <c r="AJ17" s="78">
        <f t="shared" si="22"/>
        <v>2396</v>
      </c>
      <c r="AK17" s="81">
        <f t="shared" si="8"/>
        <v>2244</v>
      </c>
      <c r="AL17" s="81">
        <f t="shared" si="9"/>
        <v>2204</v>
      </c>
      <c r="AM17" s="81">
        <f t="shared" si="10"/>
        <v>2262</v>
      </c>
      <c r="AN17" s="81">
        <f t="shared" si="11"/>
        <v>2239</v>
      </c>
      <c r="AO17" s="81" t="str">
        <f t="shared" si="12"/>
        <v>.</v>
      </c>
      <c r="AP17" s="81" t="str">
        <f t="shared" si="13"/>
        <v>.</v>
      </c>
      <c r="AQ17" s="81" t="str">
        <f t="shared" si="14"/>
        <v>.</v>
      </c>
      <c r="AR17" s="79" t="str">
        <f t="shared" si="15"/>
        <v>.</v>
      </c>
      <c r="AS17" s="7"/>
      <c r="AT17" s="80">
        <f t="shared" si="16"/>
        <v>0</v>
      </c>
      <c r="AU17" s="81">
        <f t="shared" si="17"/>
        <v>17</v>
      </c>
      <c r="AV17" s="79">
        <f t="shared" si="18"/>
        <v>0</v>
      </c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80">
        <f t="shared" si="19"/>
        <v>0</v>
      </c>
      <c r="BQ17" s="81">
        <f t="shared" si="2"/>
        <v>5</v>
      </c>
      <c r="BR17" s="81">
        <f t="shared" si="3"/>
        <v>5</v>
      </c>
      <c r="BS17" s="81">
        <f t="shared" si="20"/>
        <v>4.88</v>
      </c>
      <c r="BT17" s="79">
        <f t="shared" si="21"/>
        <v>2267</v>
      </c>
    </row>
    <row r="18" spans="1:72" ht="12.75">
      <c r="A18" s="86">
        <v>8</v>
      </c>
      <c r="B18" s="90" t="s">
        <v>94</v>
      </c>
      <c r="C18" s="90" t="s">
        <v>95</v>
      </c>
      <c r="D18" s="90" t="s">
        <v>96</v>
      </c>
      <c r="E18" s="90">
        <v>2244</v>
      </c>
      <c r="F18" s="90"/>
      <c r="G18" s="49"/>
      <c r="H18" s="75">
        <v>0</v>
      </c>
      <c r="I18" s="11">
        <v>2</v>
      </c>
      <c r="J18" s="75">
        <v>1</v>
      </c>
      <c r="K18" s="11">
        <v>7</v>
      </c>
      <c r="L18" s="75">
        <v>2</v>
      </c>
      <c r="M18" s="77">
        <v>17</v>
      </c>
      <c r="N18" s="75">
        <v>1</v>
      </c>
      <c r="O18" s="77">
        <v>6</v>
      </c>
      <c r="P18" s="75">
        <v>1</v>
      </c>
      <c r="Q18" s="11">
        <v>9</v>
      </c>
      <c r="R18" s="78" t="s">
        <v>76</v>
      </c>
      <c r="S18">
        <v>8</v>
      </c>
      <c r="T18" s="78" t="s">
        <v>76</v>
      </c>
      <c r="U18">
        <v>8</v>
      </c>
      <c r="V18" s="78" t="s">
        <v>76</v>
      </c>
      <c r="W18">
        <v>8</v>
      </c>
      <c r="X18" s="78" t="s">
        <v>76</v>
      </c>
      <c r="Y18" s="79">
        <v>8</v>
      </c>
      <c r="Z18" s="7"/>
      <c r="AA18" s="80">
        <f t="shared" si="0"/>
        <v>0</v>
      </c>
      <c r="AB18" s="81">
        <f t="shared" si="4"/>
        <v>0</v>
      </c>
      <c r="AC18" s="79">
        <f t="shared" si="5"/>
        <v>5</v>
      </c>
      <c r="AD18" s="7"/>
      <c r="AE18" s="89">
        <f t="shared" si="6"/>
        <v>5</v>
      </c>
      <c r="AF18" s="79">
        <f t="shared" si="7"/>
        <v>4.665999999999999</v>
      </c>
      <c r="AG18" s="7"/>
      <c r="AH18" s="83">
        <f t="shared" si="1"/>
        <v>2271.8333333333335</v>
      </c>
      <c r="AI18" s="91"/>
      <c r="AJ18" s="78">
        <f t="shared" si="22"/>
        <v>2393</v>
      </c>
      <c r="AK18" s="81">
        <f t="shared" si="8"/>
        <v>2257</v>
      </c>
      <c r="AL18" s="81">
        <f t="shared" si="9"/>
        <v>2206</v>
      </c>
      <c r="AM18" s="81">
        <f t="shared" si="10"/>
        <v>2166</v>
      </c>
      <c r="AN18" s="81">
        <f t="shared" si="11"/>
        <v>2365</v>
      </c>
      <c r="AO18" s="81" t="str">
        <f t="shared" si="12"/>
        <v>.</v>
      </c>
      <c r="AP18" s="81" t="str">
        <f t="shared" si="13"/>
        <v>.</v>
      </c>
      <c r="AQ18" s="81" t="str">
        <f t="shared" si="14"/>
        <v>.</v>
      </c>
      <c r="AR18" s="79" t="str">
        <f t="shared" si="15"/>
        <v>.</v>
      </c>
      <c r="AS18" s="7"/>
      <c r="AT18" s="80">
        <f t="shared" si="16"/>
        <v>0</v>
      </c>
      <c r="AU18" s="81">
        <f t="shared" si="17"/>
        <v>18</v>
      </c>
      <c r="AV18" s="79">
        <f t="shared" si="18"/>
        <v>0</v>
      </c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80">
        <f t="shared" si="19"/>
        <v>0</v>
      </c>
      <c r="BQ18" s="81">
        <f t="shared" si="2"/>
        <v>5</v>
      </c>
      <c r="BR18" s="81">
        <f t="shared" si="3"/>
        <v>5</v>
      </c>
      <c r="BS18" s="81">
        <f t="shared" si="20"/>
        <v>4.67</v>
      </c>
      <c r="BT18" s="79">
        <f t="shared" si="21"/>
        <v>2272</v>
      </c>
    </row>
    <row r="19" spans="1:72" ht="12.75">
      <c r="A19" s="86">
        <v>9</v>
      </c>
      <c r="B19" s="90" t="s">
        <v>97</v>
      </c>
      <c r="C19" s="90" t="s">
        <v>98</v>
      </c>
      <c r="D19" s="90" t="s">
        <v>99</v>
      </c>
      <c r="E19" s="90">
        <v>2365</v>
      </c>
      <c r="F19" s="90" t="s">
        <v>75</v>
      </c>
      <c r="G19" s="49"/>
      <c r="H19" s="75">
        <v>2</v>
      </c>
      <c r="I19" s="11">
        <v>16</v>
      </c>
      <c r="J19" s="75">
        <v>1</v>
      </c>
      <c r="K19" s="11">
        <v>1</v>
      </c>
      <c r="L19" s="75">
        <v>1</v>
      </c>
      <c r="M19" s="11">
        <v>4</v>
      </c>
      <c r="N19" s="75">
        <v>0</v>
      </c>
      <c r="O19" s="77">
        <v>5</v>
      </c>
      <c r="P19" s="75">
        <v>1</v>
      </c>
      <c r="Q19" s="11">
        <v>8</v>
      </c>
      <c r="R19" s="78" t="s">
        <v>76</v>
      </c>
      <c r="S19">
        <v>9</v>
      </c>
      <c r="T19" s="78" t="s">
        <v>76</v>
      </c>
      <c r="U19">
        <v>9</v>
      </c>
      <c r="V19" s="78" t="s">
        <v>76</v>
      </c>
      <c r="W19">
        <v>9</v>
      </c>
      <c r="X19" s="78" t="s">
        <v>76</v>
      </c>
      <c r="Y19" s="79">
        <v>9</v>
      </c>
      <c r="Z19" s="7"/>
      <c r="AA19" s="80">
        <f t="shared" si="0"/>
        <v>0</v>
      </c>
      <c r="AB19" s="81">
        <f t="shared" si="4"/>
        <v>0</v>
      </c>
      <c r="AC19" s="79">
        <f t="shared" si="5"/>
        <v>5</v>
      </c>
      <c r="AD19" s="7"/>
      <c r="AE19" s="89">
        <f t="shared" si="6"/>
        <v>5</v>
      </c>
      <c r="AF19" s="79">
        <f t="shared" si="7"/>
        <v>5.607999999999998</v>
      </c>
      <c r="AG19" s="7"/>
      <c r="AH19" s="83">
        <f t="shared" si="1"/>
        <v>2314.3333333333335</v>
      </c>
      <c r="AI19" s="91"/>
      <c r="AJ19" s="78">
        <f t="shared" si="22"/>
        <v>2231</v>
      </c>
      <c r="AK19" s="81">
        <f t="shared" si="8"/>
        <v>2348</v>
      </c>
      <c r="AL19" s="81">
        <f t="shared" si="9"/>
        <v>2305</v>
      </c>
      <c r="AM19" s="81">
        <f t="shared" si="10"/>
        <v>2393</v>
      </c>
      <c r="AN19" s="81">
        <f t="shared" si="11"/>
        <v>2244</v>
      </c>
      <c r="AO19" s="81" t="str">
        <f t="shared" si="12"/>
        <v>.</v>
      </c>
      <c r="AP19" s="81" t="str">
        <f t="shared" si="13"/>
        <v>.</v>
      </c>
      <c r="AQ19" s="81" t="str">
        <f t="shared" si="14"/>
        <v>.</v>
      </c>
      <c r="AR19" s="79" t="str">
        <f t="shared" si="15"/>
        <v>.</v>
      </c>
      <c r="AS19" s="7"/>
      <c r="AT19" s="80">
        <f t="shared" si="16"/>
        <v>0</v>
      </c>
      <c r="AU19" s="81">
        <f t="shared" si="17"/>
        <v>19</v>
      </c>
      <c r="AV19" s="79">
        <f t="shared" si="18"/>
        <v>0</v>
      </c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80">
        <f t="shared" si="19"/>
        <v>0</v>
      </c>
      <c r="BQ19" s="81">
        <f t="shared" si="2"/>
        <v>5</v>
      </c>
      <c r="BR19" s="81">
        <f t="shared" si="3"/>
        <v>5</v>
      </c>
      <c r="BS19" s="81">
        <f t="shared" si="20"/>
        <v>5.61</v>
      </c>
      <c r="BT19" s="79">
        <f t="shared" si="21"/>
        <v>2314</v>
      </c>
    </row>
    <row r="20" spans="1:72" ht="12.75">
      <c r="A20" s="86">
        <v>10</v>
      </c>
      <c r="B20" s="90" t="s">
        <v>100</v>
      </c>
      <c r="C20" s="90" t="s">
        <v>101</v>
      </c>
      <c r="D20" s="90" t="s">
        <v>102</v>
      </c>
      <c r="E20" s="90">
        <v>2396</v>
      </c>
      <c r="F20" s="90" t="s">
        <v>80</v>
      </c>
      <c r="G20" s="49"/>
      <c r="H20" s="75">
        <v>1</v>
      </c>
      <c r="I20" s="11">
        <v>7</v>
      </c>
      <c r="J20" s="75">
        <v>2</v>
      </c>
      <c r="K20" s="11">
        <v>15</v>
      </c>
      <c r="L20" s="75">
        <v>0</v>
      </c>
      <c r="M20" s="77">
        <v>1</v>
      </c>
      <c r="N20" s="75">
        <v>1</v>
      </c>
      <c r="O20" s="77">
        <v>4</v>
      </c>
      <c r="P20" s="75">
        <v>1</v>
      </c>
      <c r="Q20" s="11">
        <v>3</v>
      </c>
      <c r="R20" s="78" t="s">
        <v>76</v>
      </c>
      <c r="S20">
        <v>10</v>
      </c>
      <c r="T20" s="78" t="s">
        <v>76</v>
      </c>
      <c r="U20">
        <v>10</v>
      </c>
      <c r="V20" s="78" t="s">
        <v>76</v>
      </c>
      <c r="W20">
        <v>10</v>
      </c>
      <c r="X20" s="78" t="s">
        <v>76</v>
      </c>
      <c r="Y20" s="79">
        <v>10</v>
      </c>
      <c r="Z20" s="7"/>
      <c r="AA20" s="80">
        <f t="shared" si="0"/>
        <v>0</v>
      </c>
      <c r="AB20" s="81">
        <f t="shared" si="4"/>
        <v>0</v>
      </c>
      <c r="AC20" s="79">
        <f t="shared" si="5"/>
        <v>5</v>
      </c>
      <c r="AD20" s="7"/>
      <c r="AE20" s="89">
        <f t="shared" si="6"/>
        <v>5</v>
      </c>
      <c r="AF20" s="79">
        <f t="shared" si="7"/>
        <v>6.012000000000002</v>
      </c>
      <c r="AG20" s="7"/>
      <c r="AH20" s="83">
        <f t="shared" si="1"/>
        <v>2311.6666666666665</v>
      </c>
      <c r="AI20" s="91"/>
      <c r="AJ20" s="78">
        <f t="shared" si="22"/>
        <v>2257</v>
      </c>
      <c r="AK20" s="81">
        <f t="shared" si="8"/>
        <v>2302</v>
      </c>
      <c r="AL20" s="81">
        <f t="shared" si="9"/>
        <v>2348</v>
      </c>
      <c r="AM20" s="81">
        <f t="shared" si="10"/>
        <v>2305</v>
      </c>
      <c r="AN20" s="81">
        <f t="shared" si="11"/>
        <v>2262</v>
      </c>
      <c r="AO20" s="81" t="str">
        <f t="shared" si="12"/>
        <v>.</v>
      </c>
      <c r="AP20" s="81" t="str">
        <f t="shared" si="13"/>
        <v>.</v>
      </c>
      <c r="AQ20" s="81" t="str">
        <f t="shared" si="14"/>
        <v>.</v>
      </c>
      <c r="AR20" s="79" t="str">
        <f t="shared" si="15"/>
        <v>.</v>
      </c>
      <c r="AS20" s="7"/>
      <c r="AT20" s="80">
        <f t="shared" si="16"/>
        <v>0</v>
      </c>
      <c r="AU20" s="81">
        <f t="shared" si="17"/>
        <v>20</v>
      </c>
      <c r="AV20" s="79">
        <f t="shared" si="18"/>
        <v>0</v>
      </c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80">
        <f t="shared" si="19"/>
        <v>0</v>
      </c>
      <c r="BQ20" s="81">
        <f t="shared" si="2"/>
        <v>5</v>
      </c>
      <c r="BR20" s="81">
        <f t="shared" si="3"/>
        <v>5</v>
      </c>
      <c r="BS20" s="81">
        <f t="shared" si="20"/>
        <v>6.01</v>
      </c>
      <c r="BT20" s="79">
        <f t="shared" si="21"/>
        <v>2312</v>
      </c>
    </row>
    <row r="21" spans="1:72" ht="12.75">
      <c r="A21" s="86">
        <v>11</v>
      </c>
      <c r="B21" s="90" t="s">
        <v>103</v>
      </c>
      <c r="C21" s="90" t="s">
        <v>104</v>
      </c>
      <c r="D21" s="90" t="s">
        <v>86</v>
      </c>
      <c r="E21" s="90">
        <v>2239</v>
      </c>
      <c r="F21" s="90" t="s">
        <v>105</v>
      </c>
      <c r="G21" s="49"/>
      <c r="H21" s="75">
        <v>0</v>
      </c>
      <c r="I21" s="11">
        <v>6</v>
      </c>
      <c r="J21" s="75">
        <v>1</v>
      </c>
      <c r="K21" s="11">
        <v>12</v>
      </c>
      <c r="L21" s="75">
        <v>1</v>
      </c>
      <c r="M21" s="11">
        <v>15</v>
      </c>
      <c r="N21" s="75">
        <v>2</v>
      </c>
      <c r="O21" s="77">
        <v>16</v>
      </c>
      <c r="P21" s="75">
        <v>1</v>
      </c>
      <c r="Q21" s="11">
        <v>7</v>
      </c>
      <c r="R21" s="78" t="s">
        <v>76</v>
      </c>
      <c r="S21">
        <v>11</v>
      </c>
      <c r="T21" s="78" t="s">
        <v>76</v>
      </c>
      <c r="U21">
        <v>11</v>
      </c>
      <c r="V21" s="78" t="s">
        <v>76</v>
      </c>
      <c r="W21">
        <v>11</v>
      </c>
      <c r="X21" s="78" t="s">
        <v>76</v>
      </c>
      <c r="Y21" s="79">
        <v>11</v>
      </c>
      <c r="Z21" s="7"/>
      <c r="AA21" s="80">
        <f t="shared" si="0"/>
        <v>0</v>
      </c>
      <c r="AB21" s="81">
        <f t="shared" si="4"/>
        <v>0</v>
      </c>
      <c r="AC21" s="79">
        <f t="shared" si="5"/>
        <v>5</v>
      </c>
      <c r="AD21" s="7"/>
      <c r="AE21" s="89">
        <f t="shared" si="6"/>
        <v>5</v>
      </c>
      <c r="AF21" s="79">
        <f t="shared" si="7"/>
        <v>5.004000000000002</v>
      </c>
      <c r="AG21" s="7"/>
      <c r="AH21" s="83">
        <f t="shared" si="1"/>
        <v>2238.6666666666665</v>
      </c>
      <c r="AI21" s="91"/>
      <c r="AJ21" s="78">
        <f t="shared" si="22"/>
        <v>2166</v>
      </c>
      <c r="AK21" s="81">
        <f t="shared" si="8"/>
        <v>2237</v>
      </c>
      <c r="AL21" s="81">
        <f t="shared" si="9"/>
        <v>2302</v>
      </c>
      <c r="AM21" s="81">
        <f t="shared" si="10"/>
        <v>2231</v>
      </c>
      <c r="AN21" s="81">
        <f t="shared" si="11"/>
        <v>2257</v>
      </c>
      <c r="AO21" s="81" t="str">
        <f t="shared" si="12"/>
        <v>.</v>
      </c>
      <c r="AP21" s="81" t="str">
        <f t="shared" si="13"/>
        <v>.</v>
      </c>
      <c r="AQ21" s="81" t="str">
        <f t="shared" si="14"/>
        <v>.</v>
      </c>
      <c r="AR21" s="79" t="str">
        <f t="shared" si="15"/>
        <v>.</v>
      </c>
      <c r="AS21" s="7"/>
      <c r="AT21" s="80">
        <f t="shared" si="16"/>
        <v>0</v>
      </c>
      <c r="AU21" s="81">
        <f t="shared" si="17"/>
        <v>21</v>
      </c>
      <c r="AV21" s="79">
        <f t="shared" si="18"/>
        <v>0</v>
      </c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80">
        <f t="shared" si="19"/>
        <v>0</v>
      </c>
      <c r="BQ21" s="81">
        <f t="shared" si="2"/>
        <v>5</v>
      </c>
      <c r="BR21" s="81">
        <f t="shared" si="3"/>
        <v>5</v>
      </c>
      <c r="BS21" s="81">
        <f t="shared" si="20"/>
        <v>5</v>
      </c>
      <c r="BT21" s="79">
        <f t="shared" si="21"/>
        <v>2239</v>
      </c>
    </row>
    <row r="22" spans="1:72" ht="12.75">
      <c r="A22" s="86">
        <v>12</v>
      </c>
      <c r="B22" s="90" t="s">
        <v>106</v>
      </c>
      <c r="C22" s="90" t="s">
        <v>107</v>
      </c>
      <c r="D22" s="90" t="s">
        <v>108</v>
      </c>
      <c r="E22" s="90">
        <v>2237</v>
      </c>
      <c r="F22" s="90" t="s">
        <v>109</v>
      </c>
      <c r="G22" s="49"/>
      <c r="H22" s="75">
        <v>0</v>
      </c>
      <c r="I22" s="11">
        <v>5</v>
      </c>
      <c r="J22" s="75">
        <v>1</v>
      </c>
      <c r="K22" s="11">
        <v>11</v>
      </c>
      <c r="L22" s="75">
        <v>1</v>
      </c>
      <c r="M22" s="77">
        <v>18</v>
      </c>
      <c r="N22" s="75">
        <v>1</v>
      </c>
      <c r="O22" s="77">
        <v>14</v>
      </c>
      <c r="P22" s="75">
        <v>1</v>
      </c>
      <c r="Q22" s="11">
        <v>13</v>
      </c>
      <c r="R22" s="78" t="s">
        <v>76</v>
      </c>
      <c r="S22">
        <v>12</v>
      </c>
      <c r="T22" s="78" t="s">
        <v>76</v>
      </c>
      <c r="U22">
        <v>12</v>
      </c>
      <c r="V22" s="78" t="s">
        <v>76</v>
      </c>
      <c r="W22">
        <v>12</v>
      </c>
      <c r="X22" s="78" t="s">
        <v>76</v>
      </c>
      <c r="Y22" s="79">
        <v>12</v>
      </c>
      <c r="Z22" s="7"/>
      <c r="AA22" s="80">
        <f t="shared" si="0"/>
        <v>0</v>
      </c>
      <c r="AB22" s="81">
        <f t="shared" si="4"/>
        <v>0</v>
      </c>
      <c r="AC22" s="79">
        <f t="shared" si="5"/>
        <v>5</v>
      </c>
      <c r="AD22" s="7"/>
      <c r="AE22" s="89">
        <f t="shared" si="6"/>
        <v>4</v>
      </c>
      <c r="AF22" s="79">
        <f t="shared" si="7"/>
        <v>4.707999999999998</v>
      </c>
      <c r="AG22" s="7"/>
      <c r="AH22" s="83">
        <f t="shared" si="1"/>
        <v>2261.3333333333335</v>
      </c>
      <c r="AI22" s="91"/>
      <c r="AJ22" s="78">
        <f t="shared" si="22"/>
        <v>2393</v>
      </c>
      <c r="AK22" s="81">
        <f t="shared" si="8"/>
        <v>2239</v>
      </c>
      <c r="AL22" s="81">
        <f t="shared" si="9"/>
        <v>2193</v>
      </c>
      <c r="AM22" s="81">
        <f t="shared" si="10"/>
        <v>2302</v>
      </c>
      <c r="AN22" s="81">
        <f t="shared" si="11"/>
        <v>2204</v>
      </c>
      <c r="AO22" s="81" t="str">
        <f t="shared" si="12"/>
        <v>.</v>
      </c>
      <c r="AP22" s="81" t="str">
        <f t="shared" si="13"/>
        <v>.</v>
      </c>
      <c r="AQ22" s="81" t="str">
        <f t="shared" si="14"/>
        <v>.</v>
      </c>
      <c r="AR22" s="79" t="str">
        <f t="shared" si="15"/>
        <v>.</v>
      </c>
      <c r="AS22" s="7"/>
      <c r="AT22" s="80">
        <f t="shared" si="16"/>
        <v>0</v>
      </c>
      <c r="AU22" s="81">
        <f t="shared" si="17"/>
        <v>22</v>
      </c>
      <c r="AV22" s="79">
        <f t="shared" si="18"/>
        <v>0</v>
      </c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80">
        <f t="shared" si="19"/>
        <v>0</v>
      </c>
      <c r="BQ22" s="81">
        <f t="shared" si="2"/>
        <v>5</v>
      </c>
      <c r="BR22" s="81">
        <f t="shared" si="3"/>
        <v>4</v>
      </c>
      <c r="BS22" s="81">
        <f t="shared" si="20"/>
        <v>4.71</v>
      </c>
      <c r="BT22" s="79">
        <f t="shared" si="21"/>
        <v>2261</v>
      </c>
    </row>
    <row r="23" spans="1:72" ht="12.75">
      <c r="A23" s="86">
        <v>13</v>
      </c>
      <c r="B23" s="90" t="s">
        <v>110</v>
      </c>
      <c r="C23" s="90" t="s">
        <v>111</v>
      </c>
      <c r="D23" s="90" t="s">
        <v>93</v>
      </c>
      <c r="E23" s="90">
        <v>2204</v>
      </c>
      <c r="F23" s="90"/>
      <c r="G23" s="49"/>
      <c r="H23" s="75">
        <v>2</v>
      </c>
      <c r="I23" s="11">
        <v>15</v>
      </c>
      <c r="J23" s="75">
        <v>0</v>
      </c>
      <c r="K23" s="11">
        <v>3</v>
      </c>
      <c r="L23" s="75">
        <v>0</v>
      </c>
      <c r="M23" s="11">
        <v>7</v>
      </c>
      <c r="N23" s="75">
        <v>1</v>
      </c>
      <c r="O23" s="77">
        <v>18</v>
      </c>
      <c r="P23" s="75">
        <v>1</v>
      </c>
      <c r="Q23" s="11">
        <v>12</v>
      </c>
      <c r="R23" s="78" t="s">
        <v>76</v>
      </c>
      <c r="S23">
        <v>13</v>
      </c>
      <c r="T23" s="78" t="s">
        <v>76</v>
      </c>
      <c r="U23">
        <v>13</v>
      </c>
      <c r="V23" s="78" t="s">
        <v>76</v>
      </c>
      <c r="W23">
        <v>13</v>
      </c>
      <c r="X23" s="78" t="s">
        <v>76</v>
      </c>
      <c r="Y23" s="79">
        <v>13</v>
      </c>
      <c r="Z23" s="7"/>
      <c r="AA23" s="80">
        <f t="shared" si="0"/>
        <v>0</v>
      </c>
      <c r="AB23" s="81">
        <f t="shared" si="4"/>
        <v>0</v>
      </c>
      <c r="AC23" s="79">
        <f t="shared" si="5"/>
        <v>5</v>
      </c>
      <c r="AD23" s="7"/>
      <c r="AE23" s="89">
        <f t="shared" si="6"/>
        <v>4</v>
      </c>
      <c r="AF23" s="79">
        <f t="shared" si="7"/>
        <v>4.538</v>
      </c>
      <c r="AG23" s="7"/>
      <c r="AH23" s="83">
        <f t="shared" si="1"/>
        <v>2242.5</v>
      </c>
      <c r="AI23" s="91"/>
      <c r="AJ23" s="78">
        <f t="shared" si="22"/>
        <v>2302</v>
      </c>
      <c r="AK23" s="81">
        <f t="shared" si="8"/>
        <v>2262</v>
      </c>
      <c r="AL23" s="81">
        <f t="shared" si="9"/>
        <v>2257</v>
      </c>
      <c r="AM23" s="81">
        <f t="shared" si="10"/>
        <v>2193</v>
      </c>
      <c r="AN23" s="81">
        <f t="shared" si="11"/>
        <v>2237</v>
      </c>
      <c r="AO23" s="81" t="str">
        <f t="shared" si="12"/>
        <v>.</v>
      </c>
      <c r="AP23" s="81" t="str">
        <f t="shared" si="13"/>
        <v>.</v>
      </c>
      <c r="AQ23" s="81" t="str">
        <f t="shared" si="14"/>
        <v>.</v>
      </c>
      <c r="AR23" s="79" t="str">
        <f t="shared" si="15"/>
        <v>.</v>
      </c>
      <c r="AS23" s="7"/>
      <c r="AT23" s="80">
        <f t="shared" si="16"/>
        <v>0</v>
      </c>
      <c r="AU23" s="81">
        <f t="shared" si="17"/>
        <v>23</v>
      </c>
      <c r="AV23" s="79">
        <f t="shared" si="18"/>
        <v>0</v>
      </c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80">
        <f t="shared" si="19"/>
        <v>0</v>
      </c>
      <c r="BQ23" s="81">
        <f t="shared" si="2"/>
        <v>5</v>
      </c>
      <c r="BR23" s="81">
        <f t="shared" si="3"/>
        <v>4</v>
      </c>
      <c r="BS23" s="81">
        <f t="shared" si="20"/>
        <v>4.54</v>
      </c>
      <c r="BT23" s="79">
        <f t="shared" si="21"/>
        <v>2243</v>
      </c>
    </row>
    <row r="24" spans="1:72" ht="12.75">
      <c r="A24" s="86">
        <v>14</v>
      </c>
      <c r="B24" s="90" t="s">
        <v>89</v>
      </c>
      <c r="C24" s="90" t="s">
        <v>112</v>
      </c>
      <c r="D24" s="90" t="s">
        <v>86</v>
      </c>
      <c r="E24" s="90">
        <v>2302</v>
      </c>
      <c r="F24" s="90" t="s">
        <v>80</v>
      </c>
      <c r="G24" s="49"/>
      <c r="H24" s="75">
        <v>0</v>
      </c>
      <c r="I24" s="11">
        <v>4</v>
      </c>
      <c r="J24" s="75">
        <v>1</v>
      </c>
      <c r="K24" s="11">
        <v>17</v>
      </c>
      <c r="L24" s="75">
        <v>1</v>
      </c>
      <c r="M24" s="77">
        <v>16</v>
      </c>
      <c r="N24" s="75">
        <v>1</v>
      </c>
      <c r="O24" s="77">
        <v>12</v>
      </c>
      <c r="P24" s="75">
        <v>1</v>
      </c>
      <c r="Q24" s="11">
        <v>15</v>
      </c>
      <c r="R24" s="78" t="s">
        <v>76</v>
      </c>
      <c r="S24">
        <v>14</v>
      </c>
      <c r="T24" s="78" t="s">
        <v>76</v>
      </c>
      <c r="U24">
        <v>14</v>
      </c>
      <c r="V24" s="78" t="s">
        <v>76</v>
      </c>
      <c r="W24">
        <v>14</v>
      </c>
      <c r="X24" s="78" t="s">
        <v>76</v>
      </c>
      <c r="Y24" s="79">
        <v>14</v>
      </c>
      <c r="Z24" s="7"/>
      <c r="AA24" s="80">
        <f t="shared" si="0"/>
        <v>0</v>
      </c>
      <c r="AB24" s="81">
        <f t="shared" si="4"/>
        <v>0</v>
      </c>
      <c r="AC24" s="79">
        <f t="shared" si="5"/>
        <v>5</v>
      </c>
      <c r="AD24" s="7"/>
      <c r="AE24" s="89">
        <f t="shared" si="6"/>
        <v>4</v>
      </c>
      <c r="AF24" s="79">
        <f t="shared" si="7"/>
        <v>5.457999999999998</v>
      </c>
      <c r="AG24" s="7"/>
      <c r="AH24" s="83">
        <f t="shared" si="1"/>
        <v>2263.8333333333335</v>
      </c>
      <c r="AI24" s="91"/>
      <c r="AJ24" s="78">
        <f t="shared" si="22"/>
        <v>2305</v>
      </c>
      <c r="AK24" s="81">
        <f t="shared" si="8"/>
        <v>2206</v>
      </c>
      <c r="AL24" s="81">
        <f t="shared" si="9"/>
        <v>2231</v>
      </c>
      <c r="AM24" s="81">
        <f t="shared" si="10"/>
        <v>2237</v>
      </c>
      <c r="AN24" s="81">
        <f t="shared" si="11"/>
        <v>2302</v>
      </c>
      <c r="AO24" s="81" t="str">
        <f t="shared" si="12"/>
        <v>.</v>
      </c>
      <c r="AP24" s="81" t="str">
        <f t="shared" si="13"/>
        <v>.</v>
      </c>
      <c r="AQ24" s="81" t="str">
        <f t="shared" si="14"/>
        <v>.</v>
      </c>
      <c r="AR24" s="79" t="str">
        <f t="shared" si="15"/>
        <v>.</v>
      </c>
      <c r="AS24" s="7"/>
      <c r="AT24" s="80">
        <f t="shared" si="16"/>
        <v>0</v>
      </c>
      <c r="AU24" s="81">
        <f t="shared" si="17"/>
        <v>24</v>
      </c>
      <c r="AV24" s="79">
        <f t="shared" si="18"/>
        <v>0</v>
      </c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80">
        <f t="shared" si="19"/>
        <v>0</v>
      </c>
      <c r="BQ24" s="81">
        <f t="shared" si="2"/>
        <v>5</v>
      </c>
      <c r="BR24" s="81">
        <f t="shared" si="3"/>
        <v>4</v>
      </c>
      <c r="BS24" s="81">
        <f t="shared" si="20"/>
        <v>5.46</v>
      </c>
      <c r="BT24" s="79">
        <f t="shared" si="21"/>
        <v>2264</v>
      </c>
    </row>
    <row r="25" spans="1:72" ht="12.75">
      <c r="A25" s="86">
        <v>15</v>
      </c>
      <c r="B25" s="90" t="s">
        <v>113</v>
      </c>
      <c r="C25" s="90" t="s">
        <v>114</v>
      </c>
      <c r="D25" s="90" t="s">
        <v>93</v>
      </c>
      <c r="E25" s="90">
        <v>2302</v>
      </c>
      <c r="F25" s="90" t="s">
        <v>105</v>
      </c>
      <c r="G25" s="49"/>
      <c r="H25" s="75">
        <v>0</v>
      </c>
      <c r="I25" s="11">
        <v>13</v>
      </c>
      <c r="J25" s="75">
        <v>0</v>
      </c>
      <c r="K25" s="11">
        <v>10</v>
      </c>
      <c r="L25" s="75">
        <v>1</v>
      </c>
      <c r="M25" s="11">
        <v>11</v>
      </c>
      <c r="N25" s="75">
        <v>1</v>
      </c>
      <c r="O25" s="77">
        <v>17</v>
      </c>
      <c r="P25" s="75">
        <v>1</v>
      </c>
      <c r="Q25" s="11">
        <v>14</v>
      </c>
      <c r="R25" s="78" t="s">
        <v>76</v>
      </c>
      <c r="S25">
        <v>15</v>
      </c>
      <c r="T25" s="78" t="s">
        <v>76</v>
      </c>
      <c r="U25">
        <v>15</v>
      </c>
      <c r="V25" s="78" t="s">
        <v>76</v>
      </c>
      <c r="W25">
        <v>15</v>
      </c>
      <c r="X25" s="78" t="s">
        <v>76</v>
      </c>
      <c r="Y25" s="79">
        <v>15</v>
      </c>
      <c r="Z25" s="7"/>
      <c r="AA25" s="80">
        <f t="shared" si="0"/>
        <v>0</v>
      </c>
      <c r="AB25" s="81">
        <f t="shared" si="4"/>
        <v>0</v>
      </c>
      <c r="AC25" s="79">
        <f t="shared" si="5"/>
        <v>5</v>
      </c>
      <c r="AD25" s="7"/>
      <c r="AE25" s="89">
        <f t="shared" si="6"/>
        <v>3</v>
      </c>
      <c r="AF25" s="79">
        <f t="shared" si="7"/>
        <v>5.325999999999998</v>
      </c>
      <c r="AG25" s="7"/>
      <c r="AH25" s="83">
        <f t="shared" si="1"/>
        <v>2274.8333333333335</v>
      </c>
      <c r="AI25" s="91"/>
      <c r="AJ25" s="78">
        <f t="shared" si="22"/>
        <v>2204</v>
      </c>
      <c r="AK25" s="81">
        <f t="shared" si="8"/>
        <v>2396</v>
      </c>
      <c r="AL25" s="81">
        <f t="shared" si="9"/>
        <v>2239</v>
      </c>
      <c r="AM25" s="81">
        <f t="shared" si="10"/>
        <v>2206</v>
      </c>
      <c r="AN25" s="81">
        <f t="shared" si="11"/>
        <v>2302</v>
      </c>
      <c r="AO25" s="81" t="str">
        <f t="shared" si="12"/>
        <v>.</v>
      </c>
      <c r="AP25" s="81" t="str">
        <f t="shared" si="13"/>
        <v>.</v>
      </c>
      <c r="AQ25" s="81" t="str">
        <f t="shared" si="14"/>
        <v>.</v>
      </c>
      <c r="AR25" s="79" t="str">
        <f t="shared" si="15"/>
        <v>.</v>
      </c>
      <c r="AS25" s="7"/>
      <c r="AT25" s="80">
        <f t="shared" si="16"/>
        <v>0</v>
      </c>
      <c r="AU25" s="81">
        <f t="shared" si="17"/>
        <v>25</v>
      </c>
      <c r="AV25" s="79">
        <f t="shared" si="18"/>
        <v>0</v>
      </c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80">
        <f t="shared" si="19"/>
        <v>0</v>
      </c>
      <c r="BQ25" s="81">
        <f t="shared" si="2"/>
        <v>5</v>
      </c>
      <c r="BR25" s="81">
        <f t="shared" si="3"/>
        <v>3</v>
      </c>
      <c r="BS25" s="81">
        <f t="shared" si="20"/>
        <v>5.33</v>
      </c>
      <c r="BT25" s="79">
        <f t="shared" si="21"/>
        <v>2275</v>
      </c>
    </row>
    <row r="26" spans="1:72" ht="12.75">
      <c r="A26" s="86">
        <v>16</v>
      </c>
      <c r="B26" s="90" t="s">
        <v>115</v>
      </c>
      <c r="C26" s="90" t="s">
        <v>116</v>
      </c>
      <c r="D26" s="90" t="s">
        <v>117</v>
      </c>
      <c r="E26" s="90">
        <v>2231</v>
      </c>
      <c r="F26" s="90" t="s">
        <v>75</v>
      </c>
      <c r="G26" s="49"/>
      <c r="H26" s="75">
        <v>0</v>
      </c>
      <c r="I26" s="11">
        <v>9</v>
      </c>
      <c r="J26" s="75">
        <v>1</v>
      </c>
      <c r="K26" s="11">
        <v>18</v>
      </c>
      <c r="L26" s="75">
        <v>1</v>
      </c>
      <c r="M26" s="77">
        <v>14</v>
      </c>
      <c r="N26" s="75">
        <v>0</v>
      </c>
      <c r="O26" s="77">
        <v>11</v>
      </c>
      <c r="P26" s="75">
        <v>1</v>
      </c>
      <c r="Q26" s="11">
        <v>17</v>
      </c>
      <c r="R26" s="78" t="s">
        <v>76</v>
      </c>
      <c r="S26">
        <v>16</v>
      </c>
      <c r="T26" s="78" t="s">
        <v>76</v>
      </c>
      <c r="U26">
        <v>16</v>
      </c>
      <c r="V26" s="78" t="s">
        <v>76</v>
      </c>
      <c r="W26">
        <v>16</v>
      </c>
      <c r="X26" s="78" t="s">
        <v>76</v>
      </c>
      <c r="Y26" s="79">
        <v>16</v>
      </c>
      <c r="Z26" s="7"/>
      <c r="AA26" s="80">
        <f t="shared" si="0"/>
        <v>0</v>
      </c>
      <c r="AB26" s="81">
        <f t="shared" si="4"/>
        <v>0</v>
      </c>
      <c r="AC26" s="79">
        <f t="shared" si="5"/>
        <v>5</v>
      </c>
      <c r="AD26" s="7"/>
      <c r="AE26" s="89">
        <f t="shared" si="6"/>
        <v>3</v>
      </c>
      <c r="AF26" s="79">
        <f t="shared" si="7"/>
        <v>4.7</v>
      </c>
      <c r="AG26" s="7"/>
      <c r="AH26" s="83">
        <f t="shared" si="1"/>
        <v>2256</v>
      </c>
      <c r="AI26" s="91"/>
      <c r="AJ26" s="78">
        <f t="shared" si="22"/>
        <v>2365</v>
      </c>
      <c r="AK26" s="81">
        <f t="shared" si="8"/>
        <v>2193</v>
      </c>
      <c r="AL26" s="81">
        <f t="shared" si="9"/>
        <v>2302</v>
      </c>
      <c r="AM26" s="81">
        <f t="shared" si="10"/>
        <v>2239</v>
      </c>
      <c r="AN26" s="81">
        <f t="shared" si="11"/>
        <v>2206</v>
      </c>
      <c r="AO26" s="81" t="str">
        <f t="shared" si="12"/>
        <v>.</v>
      </c>
      <c r="AP26" s="81" t="str">
        <f t="shared" si="13"/>
        <v>.</v>
      </c>
      <c r="AQ26" s="81" t="str">
        <f t="shared" si="14"/>
        <v>.</v>
      </c>
      <c r="AR26" s="79" t="str">
        <f t="shared" si="15"/>
        <v>.</v>
      </c>
      <c r="AS26" s="7"/>
      <c r="AT26" s="80">
        <f t="shared" si="16"/>
        <v>0</v>
      </c>
      <c r="AU26" s="81">
        <f t="shared" si="17"/>
        <v>26</v>
      </c>
      <c r="AV26" s="79">
        <f t="shared" si="18"/>
        <v>0</v>
      </c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80">
        <f t="shared" si="19"/>
        <v>0</v>
      </c>
      <c r="BQ26" s="81">
        <f t="shared" si="2"/>
        <v>5</v>
      </c>
      <c r="BR26" s="81">
        <f t="shared" si="3"/>
        <v>3</v>
      </c>
      <c r="BS26" s="81">
        <f t="shared" si="20"/>
        <v>4.7</v>
      </c>
      <c r="BT26" s="79">
        <f t="shared" si="21"/>
        <v>2256</v>
      </c>
    </row>
    <row r="27" spans="1:72" ht="12.75">
      <c r="A27" s="86">
        <v>17</v>
      </c>
      <c r="B27" s="90" t="s">
        <v>118</v>
      </c>
      <c r="C27" s="90" t="s">
        <v>119</v>
      </c>
      <c r="D27" s="90" t="s">
        <v>120</v>
      </c>
      <c r="E27" s="90">
        <v>2206</v>
      </c>
      <c r="F27" s="90" t="s">
        <v>105</v>
      </c>
      <c r="G27" s="49"/>
      <c r="H27" s="75">
        <v>0</v>
      </c>
      <c r="I27" s="11">
        <v>1</v>
      </c>
      <c r="J27" s="75">
        <v>1</v>
      </c>
      <c r="K27" s="11">
        <v>14</v>
      </c>
      <c r="L27" s="75">
        <v>0</v>
      </c>
      <c r="M27" s="11">
        <v>8</v>
      </c>
      <c r="N27" s="75">
        <v>1</v>
      </c>
      <c r="O27" s="77">
        <v>15</v>
      </c>
      <c r="P27" s="75">
        <v>1</v>
      </c>
      <c r="Q27" s="11">
        <v>16</v>
      </c>
      <c r="R27" s="78" t="s">
        <v>76</v>
      </c>
      <c r="S27">
        <v>17</v>
      </c>
      <c r="T27" s="78" t="s">
        <v>76</v>
      </c>
      <c r="U27">
        <v>17</v>
      </c>
      <c r="V27" s="78" t="s">
        <v>76</v>
      </c>
      <c r="W27">
        <v>17</v>
      </c>
      <c r="X27" s="78" t="s">
        <v>76</v>
      </c>
      <c r="Y27" s="79">
        <v>17</v>
      </c>
      <c r="Z27" s="7"/>
      <c r="AA27" s="80">
        <f t="shared" si="0"/>
        <v>0</v>
      </c>
      <c r="AB27" s="81">
        <f t="shared" si="4"/>
        <v>0</v>
      </c>
      <c r="AC27" s="79">
        <f t="shared" si="5"/>
        <v>5</v>
      </c>
      <c r="AD27" s="7"/>
      <c r="AE27" s="89">
        <f t="shared" si="6"/>
        <v>3</v>
      </c>
      <c r="AF27" s="79">
        <f t="shared" si="7"/>
        <v>4.206000000000002</v>
      </c>
      <c r="AG27" s="7"/>
      <c r="AH27" s="83">
        <f t="shared" si="1"/>
        <v>2272.1666666666665</v>
      </c>
      <c r="AI27" s="91"/>
      <c r="AJ27" s="78">
        <f t="shared" si="22"/>
        <v>2348</v>
      </c>
      <c r="AK27" s="81">
        <f t="shared" si="8"/>
        <v>2302</v>
      </c>
      <c r="AL27" s="81">
        <f t="shared" si="9"/>
        <v>2244</v>
      </c>
      <c r="AM27" s="81">
        <f t="shared" si="10"/>
        <v>2302</v>
      </c>
      <c r="AN27" s="81">
        <f t="shared" si="11"/>
        <v>2231</v>
      </c>
      <c r="AO27" s="81" t="str">
        <f t="shared" si="12"/>
        <v>.</v>
      </c>
      <c r="AP27" s="81" t="str">
        <f t="shared" si="13"/>
        <v>.</v>
      </c>
      <c r="AQ27" s="81" t="str">
        <f t="shared" si="14"/>
        <v>.</v>
      </c>
      <c r="AR27" s="79" t="str">
        <f t="shared" si="15"/>
        <v>.</v>
      </c>
      <c r="AS27" s="7"/>
      <c r="AT27" s="80">
        <f t="shared" si="16"/>
        <v>0</v>
      </c>
      <c r="AU27" s="81">
        <f t="shared" si="17"/>
        <v>27</v>
      </c>
      <c r="AV27" s="79">
        <f t="shared" si="18"/>
        <v>0</v>
      </c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80">
        <f t="shared" si="19"/>
        <v>0</v>
      </c>
      <c r="BQ27" s="81">
        <f t="shared" si="2"/>
        <v>5</v>
      </c>
      <c r="BR27" s="81">
        <f t="shared" si="3"/>
        <v>3</v>
      </c>
      <c r="BS27" s="81">
        <f t="shared" si="20"/>
        <v>4.21</v>
      </c>
      <c r="BT27" s="79">
        <f t="shared" si="21"/>
        <v>2272</v>
      </c>
    </row>
    <row r="28" spans="1:72" ht="12.75">
      <c r="A28" s="86">
        <v>18</v>
      </c>
      <c r="B28" s="90" t="s">
        <v>121</v>
      </c>
      <c r="C28" s="90" t="s">
        <v>122</v>
      </c>
      <c r="D28" s="90" t="s">
        <v>79</v>
      </c>
      <c r="E28" s="90">
        <v>2193</v>
      </c>
      <c r="F28" s="90" t="s">
        <v>123</v>
      </c>
      <c r="G28" s="49"/>
      <c r="H28" s="75">
        <v>0</v>
      </c>
      <c r="I28" s="11">
        <v>3</v>
      </c>
      <c r="J28" s="75">
        <v>1</v>
      </c>
      <c r="K28" s="11">
        <v>16</v>
      </c>
      <c r="L28" s="75">
        <v>1</v>
      </c>
      <c r="M28" s="77">
        <v>12</v>
      </c>
      <c r="N28" s="75">
        <v>1</v>
      </c>
      <c r="O28" s="77">
        <v>13</v>
      </c>
      <c r="P28" s="75">
        <v>0</v>
      </c>
      <c r="Q28" s="11">
        <v>6</v>
      </c>
      <c r="R28" s="78" t="s">
        <v>76</v>
      </c>
      <c r="S28">
        <v>18</v>
      </c>
      <c r="T28" s="78" t="s">
        <v>76</v>
      </c>
      <c r="U28">
        <v>18</v>
      </c>
      <c r="V28" s="78" t="s">
        <v>76</v>
      </c>
      <c r="W28">
        <v>18</v>
      </c>
      <c r="X28" s="78" t="s">
        <v>76</v>
      </c>
      <c r="Y28" s="79">
        <v>18</v>
      </c>
      <c r="Z28" s="7"/>
      <c r="AA28" s="80">
        <f t="shared" si="0"/>
        <v>0</v>
      </c>
      <c r="AB28" s="81">
        <f t="shared" si="4"/>
        <v>0</v>
      </c>
      <c r="AC28" s="79">
        <f t="shared" si="5"/>
        <v>5</v>
      </c>
      <c r="AD28" s="7"/>
      <c r="AE28" s="89">
        <f t="shared" si="6"/>
        <v>3</v>
      </c>
      <c r="AF28" s="79">
        <f t="shared" si="7"/>
        <v>4.73</v>
      </c>
      <c r="AG28" s="7"/>
      <c r="AH28" s="83">
        <f t="shared" si="1"/>
        <v>2215.5</v>
      </c>
      <c r="AI28" s="91"/>
      <c r="AJ28" s="78">
        <f t="shared" si="22"/>
        <v>2262</v>
      </c>
      <c r="AK28" s="81">
        <f t="shared" si="8"/>
        <v>2231</v>
      </c>
      <c r="AL28" s="81">
        <f t="shared" si="9"/>
        <v>2237</v>
      </c>
      <c r="AM28" s="81">
        <f t="shared" si="10"/>
        <v>2204</v>
      </c>
      <c r="AN28" s="81">
        <f t="shared" si="11"/>
        <v>2166</v>
      </c>
      <c r="AO28" s="81" t="str">
        <f t="shared" si="12"/>
        <v>.</v>
      </c>
      <c r="AP28" s="81" t="str">
        <f t="shared" si="13"/>
        <v>.</v>
      </c>
      <c r="AQ28" s="81" t="str">
        <f t="shared" si="14"/>
        <v>.</v>
      </c>
      <c r="AR28" s="79" t="str">
        <f t="shared" si="15"/>
        <v>.</v>
      </c>
      <c r="AS28" s="7"/>
      <c r="AT28" s="80">
        <f t="shared" si="16"/>
        <v>0</v>
      </c>
      <c r="AU28" s="81">
        <f t="shared" si="17"/>
        <v>28</v>
      </c>
      <c r="AV28" s="79">
        <f t="shared" si="18"/>
        <v>0</v>
      </c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80">
        <f t="shared" si="19"/>
        <v>0</v>
      </c>
      <c r="BQ28" s="81">
        <f t="shared" si="2"/>
        <v>5</v>
      </c>
      <c r="BR28" s="81">
        <f t="shared" si="3"/>
        <v>3</v>
      </c>
      <c r="BS28" s="81">
        <f t="shared" si="20"/>
        <v>4.73</v>
      </c>
      <c r="BT28" s="79">
        <f t="shared" si="21"/>
        <v>2216</v>
      </c>
    </row>
    <row r="29" spans="1:72" ht="12.75" hidden="1">
      <c r="A29" s="80"/>
      <c r="G29" s="49"/>
      <c r="H29" s="78" t="s">
        <v>76</v>
      </c>
      <c r="I29">
        <v>19</v>
      </c>
      <c r="J29" s="78" t="s">
        <v>76</v>
      </c>
      <c r="K29">
        <v>19</v>
      </c>
      <c r="L29" s="78" t="s">
        <v>76</v>
      </c>
      <c r="M29">
        <v>19</v>
      </c>
      <c r="N29" s="78" t="s">
        <v>76</v>
      </c>
      <c r="O29" s="81">
        <v>19</v>
      </c>
      <c r="P29" s="78" t="s">
        <v>76</v>
      </c>
      <c r="Q29">
        <v>19</v>
      </c>
      <c r="R29" s="78" t="s">
        <v>76</v>
      </c>
      <c r="S29">
        <v>19</v>
      </c>
      <c r="T29" s="78" t="s">
        <v>76</v>
      </c>
      <c r="U29">
        <v>19</v>
      </c>
      <c r="V29" s="78" t="s">
        <v>76</v>
      </c>
      <c r="W29">
        <v>19</v>
      </c>
      <c r="X29" s="78" t="s">
        <v>76</v>
      </c>
      <c r="Y29" s="79">
        <v>19</v>
      </c>
      <c r="Z29" s="7"/>
      <c r="AA29" s="80">
        <f t="shared" si="0"/>
        <v>0</v>
      </c>
      <c r="AB29" s="81">
        <f t="shared" si="4"/>
        <v>0</v>
      </c>
      <c r="AC29" s="79">
        <f t="shared" si="5"/>
        <v>0</v>
      </c>
      <c r="AD29" s="7"/>
      <c r="AE29" s="92">
        <f t="shared" si="6"/>
        <v>0</v>
      </c>
      <c r="AF29" s="79">
        <f t="shared" si="7"/>
        <v>0</v>
      </c>
      <c r="AG29" s="7"/>
      <c r="AH29" s="83">
        <f t="shared" si="1"/>
        <v>0</v>
      </c>
      <c r="AI29" s="91"/>
      <c r="AJ29" s="78" t="str">
        <f t="shared" si="22"/>
        <v>.</v>
      </c>
      <c r="AK29" s="81" t="str">
        <f t="shared" si="8"/>
        <v>.</v>
      </c>
      <c r="AL29" s="81" t="str">
        <f t="shared" si="9"/>
        <v>.</v>
      </c>
      <c r="AM29" s="81" t="str">
        <f t="shared" si="10"/>
        <v>.</v>
      </c>
      <c r="AN29" s="81" t="str">
        <f t="shared" si="11"/>
        <v>.</v>
      </c>
      <c r="AO29" s="81" t="str">
        <f t="shared" si="12"/>
        <v>.</v>
      </c>
      <c r="AP29" s="81" t="str">
        <f t="shared" si="13"/>
        <v>.</v>
      </c>
      <c r="AQ29" s="81" t="str">
        <f t="shared" si="14"/>
        <v>.</v>
      </c>
      <c r="AR29" s="79" t="str">
        <f t="shared" si="15"/>
        <v>.</v>
      </c>
      <c r="AS29" s="7"/>
      <c r="AT29" s="80">
        <f t="shared" si="16"/>
        <v>0</v>
      </c>
      <c r="AU29" s="81">
        <f t="shared" si="17"/>
        <v>0</v>
      </c>
      <c r="AV29" s="79">
        <f t="shared" si="18"/>
        <v>0</v>
      </c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80">
        <f t="shared" si="19"/>
        <v>0</v>
      </c>
      <c r="BQ29" s="81">
        <f t="shared" si="2"/>
        <v>0</v>
      </c>
      <c r="BR29" s="81">
        <f t="shared" si="3"/>
        <v>0</v>
      </c>
      <c r="BS29" s="81">
        <f t="shared" si="20"/>
        <v>0</v>
      </c>
      <c r="BT29" s="79">
        <f t="shared" si="21"/>
        <v>0</v>
      </c>
    </row>
    <row r="30" spans="1:72" ht="12.75" hidden="1">
      <c r="A30" s="80"/>
      <c r="G30" s="49"/>
      <c r="H30" s="78" t="s">
        <v>76</v>
      </c>
      <c r="I30">
        <v>20</v>
      </c>
      <c r="J30" s="78" t="s">
        <v>76</v>
      </c>
      <c r="K30">
        <v>20</v>
      </c>
      <c r="L30" s="78" t="s">
        <v>76</v>
      </c>
      <c r="M30" s="81">
        <v>20</v>
      </c>
      <c r="N30" s="78" t="s">
        <v>76</v>
      </c>
      <c r="O30" s="81">
        <v>20</v>
      </c>
      <c r="P30" s="78" t="s">
        <v>76</v>
      </c>
      <c r="Q30">
        <v>20</v>
      </c>
      <c r="R30" s="78" t="s">
        <v>76</v>
      </c>
      <c r="S30">
        <v>20</v>
      </c>
      <c r="T30" s="78" t="s">
        <v>76</v>
      </c>
      <c r="U30">
        <v>20</v>
      </c>
      <c r="V30" s="78" t="s">
        <v>76</v>
      </c>
      <c r="W30">
        <v>20</v>
      </c>
      <c r="X30" s="78" t="s">
        <v>76</v>
      </c>
      <c r="Y30" s="79">
        <v>20</v>
      </c>
      <c r="Z30" s="7"/>
      <c r="AA30" s="80">
        <f t="shared" si="0"/>
        <v>0</v>
      </c>
      <c r="AB30" s="81">
        <f t="shared" si="4"/>
        <v>0</v>
      </c>
      <c r="AC30" s="79">
        <f t="shared" si="5"/>
        <v>0</v>
      </c>
      <c r="AD30" s="7"/>
      <c r="AE30" s="92">
        <f t="shared" si="6"/>
        <v>0</v>
      </c>
      <c r="AF30" s="79">
        <f t="shared" si="7"/>
        <v>0</v>
      </c>
      <c r="AG30" s="7"/>
      <c r="AH30" s="83">
        <f t="shared" si="1"/>
        <v>0</v>
      </c>
      <c r="AI30" s="91"/>
      <c r="AJ30" s="78" t="str">
        <f t="shared" si="22"/>
        <v>.</v>
      </c>
      <c r="AK30" s="81" t="str">
        <f t="shared" si="8"/>
        <v>.</v>
      </c>
      <c r="AL30" s="81" t="str">
        <f t="shared" si="9"/>
        <v>.</v>
      </c>
      <c r="AM30" s="81" t="str">
        <f t="shared" si="10"/>
        <v>.</v>
      </c>
      <c r="AN30" s="81" t="str">
        <f t="shared" si="11"/>
        <v>.</v>
      </c>
      <c r="AO30" s="81" t="str">
        <f t="shared" si="12"/>
        <v>.</v>
      </c>
      <c r="AP30" s="81" t="str">
        <f t="shared" si="13"/>
        <v>.</v>
      </c>
      <c r="AQ30" s="81" t="str">
        <f t="shared" si="14"/>
        <v>.</v>
      </c>
      <c r="AR30" s="79" t="str">
        <f t="shared" si="15"/>
        <v>.</v>
      </c>
      <c r="AS30" s="7"/>
      <c r="AT30" s="80">
        <f t="shared" si="16"/>
        <v>0</v>
      </c>
      <c r="AU30" s="81">
        <f t="shared" si="17"/>
        <v>0</v>
      </c>
      <c r="AV30" s="79">
        <f t="shared" si="18"/>
        <v>0</v>
      </c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80">
        <f t="shared" si="19"/>
        <v>0</v>
      </c>
      <c r="BQ30" s="81">
        <f t="shared" si="2"/>
        <v>0</v>
      </c>
      <c r="BR30" s="81">
        <f t="shared" si="3"/>
        <v>0</v>
      </c>
      <c r="BS30" s="81">
        <f t="shared" si="20"/>
        <v>0</v>
      </c>
      <c r="BT30" s="79">
        <f t="shared" si="21"/>
        <v>0</v>
      </c>
    </row>
    <row r="31" spans="1:72" ht="12.75" hidden="1">
      <c r="A31" s="80"/>
      <c r="G31" s="49"/>
      <c r="H31" s="78" t="s">
        <v>76</v>
      </c>
      <c r="I31">
        <v>21</v>
      </c>
      <c r="J31" s="78" t="s">
        <v>76</v>
      </c>
      <c r="K31">
        <v>21</v>
      </c>
      <c r="L31" s="78" t="s">
        <v>76</v>
      </c>
      <c r="M31">
        <v>21</v>
      </c>
      <c r="N31" s="78" t="s">
        <v>76</v>
      </c>
      <c r="O31" s="81">
        <v>21</v>
      </c>
      <c r="P31" s="78" t="s">
        <v>76</v>
      </c>
      <c r="Q31">
        <v>21</v>
      </c>
      <c r="R31" s="78" t="s">
        <v>76</v>
      </c>
      <c r="S31">
        <v>21</v>
      </c>
      <c r="T31" s="78" t="s">
        <v>76</v>
      </c>
      <c r="U31">
        <v>21</v>
      </c>
      <c r="V31" s="78" t="s">
        <v>76</v>
      </c>
      <c r="W31">
        <v>21</v>
      </c>
      <c r="X31" s="78" t="s">
        <v>76</v>
      </c>
      <c r="Y31" s="79">
        <v>21</v>
      </c>
      <c r="Z31" s="7"/>
      <c r="AA31" s="80">
        <f t="shared" si="0"/>
        <v>0</v>
      </c>
      <c r="AB31" s="81">
        <f t="shared" si="4"/>
        <v>0</v>
      </c>
      <c r="AC31" s="79">
        <f t="shared" si="5"/>
        <v>0</v>
      </c>
      <c r="AD31" s="7"/>
      <c r="AE31" s="92">
        <f t="shared" si="6"/>
        <v>0</v>
      </c>
      <c r="AF31" s="79">
        <f t="shared" si="7"/>
        <v>0</v>
      </c>
      <c r="AG31" s="7"/>
      <c r="AH31" s="83">
        <f t="shared" si="1"/>
        <v>0</v>
      </c>
      <c r="AI31" s="91"/>
      <c r="AJ31" s="78" t="str">
        <f t="shared" si="22"/>
        <v>.</v>
      </c>
      <c r="AK31" s="81" t="str">
        <f t="shared" si="8"/>
        <v>.</v>
      </c>
      <c r="AL31" s="81" t="str">
        <f t="shared" si="9"/>
        <v>.</v>
      </c>
      <c r="AM31" s="81" t="str">
        <f t="shared" si="10"/>
        <v>.</v>
      </c>
      <c r="AN31" s="81" t="str">
        <f t="shared" si="11"/>
        <v>.</v>
      </c>
      <c r="AO31" s="81" t="str">
        <f t="shared" si="12"/>
        <v>.</v>
      </c>
      <c r="AP31" s="81" t="str">
        <f t="shared" si="13"/>
        <v>.</v>
      </c>
      <c r="AQ31" s="81" t="str">
        <f t="shared" si="14"/>
        <v>.</v>
      </c>
      <c r="AR31" s="79" t="str">
        <f t="shared" si="15"/>
        <v>.</v>
      </c>
      <c r="AS31" s="7"/>
      <c r="AT31" s="80">
        <f t="shared" si="16"/>
        <v>0</v>
      </c>
      <c r="AU31" s="81">
        <f t="shared" si="17"/>
        <v>0</v>
      </c>
      <c r="AV31" s="79">
        <f t="shared" si="18"/>
        <v>0</v>
      </c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80">
        <f t="shared" si="19"/>
        <v>0</v>
      </c>
      <c r="BQ31" s="81">
        <f t="shared" si="2"/>
        <v>0</v>
      </c>
      <c r="BR31" s="81">
        <f t="shared" si="3"/>
        <v>0</v>
      </c>
      <c r="BS31" s="81">
        <f t="shared" si="20"/>
        <v>0</v>
      </c>
      <c r="BT31" s="79">
        <f t="shared" si="21"/>
        <v>0</v>
      </c>
    </row>
    <row r="32" spans="1:72" ht="12.75" hidden="1">
      <c r="A32" s="80"/>
      <c r="G32" s="49"/>
      <c r="H32" s="78" t="s">
        <v>76</v>
      </c>
      <c r="I32">
        <v>22</v>
      </c>
      <c r="J32" s="78" t="s">
        <v>76</v>
      </c>
      <c r="K32">
        <v>22</v>
      </c>
      <c r="L32" s="78" t="s">
        <v>76</v>
      </c>
      <c r="M32" s="81">
        <v>22</v>
      </c>
      <c r="N32" s="78" t="s">
        <v>76</v>
      </c>
      <c r="O32" s="81">
        <v>22</v>
      </c>
      <c r="P32" s="78" t="s">
        <v>76</v>
      </c>
      <c r="Q32">
        <v>22</v>
      </c>
      <c r="R32" s="78" t="s">
        <v>76</v>
      </c>
      <c r="S32">
        <v>22</v>
      </c>
      <c r="T32" s="78" t="s">
        <v>76</v>
      </c>
      <c r="U32">
        <v>22</v>
      </c>
      <c r="V32" s="78" t="s">
        <v>76</v>
      </c>
      <c r="W32">
        <v>22</v>
      </c>
      <c r="X32" s="78" t="s">
        <v>76</v>
      </c>
      <c r="Y32" s="79">
        <v>22</v>
      </c>
      <c r="Z32" s="7"/>
      <c r="AA32" s="80">
        <f t="shared" si="0"/>
        <v>0</v>
      </c>
      <c r="AB32" s="81">
        <f t="shared" si="4"/>
        <v>0</v>
      </c>
      <c r="AC32" s="79">
        <f t="shared" si="5"/>
        <v>0</v>
      </c>
      <c r="AD32" s="7"/>
      <c r="AE32" s="92">
        <f t="shared" si="6"/>
        <v>0</v>
      </c>
      <c r="AF32" s="79">
        <f t="shared" si="7"/>
        <v>0</v>
      </c>
      <c r="AG32" s="7"/>
      <c r="AH32" s="83">
        <f t="shared" si="1"/>
        <v>0</v>
      </c>
      <c r="AI32" s="91"/>
      <c r="AJ32" s="78" t="str">
        <f t="shared" si="22"/>
        <v>.</v>
      </c>
      <c r="AK32" s="81" t="str">
        <f t="shared" si="8"/>
        <v>.</v>
      </c>
      <c r="AL32" s="81" t="str">
        <f t="shared" si="9"/>
        <v>.</v>
      </c>
      <c r="AM32" s="81" t="str">
        <f t="shared" si="10"/>
        <v>.</v>
      </c>
      <c r="AN32" s="81" t="str">
        <f t="shared" si="11"/>
        <v>.</v>
      </c>
      <c r="AO32" s="81" t="str">
        <f t="shared" si="12"/>
        <v>.</v>
      </c>
      <c r="AP32" s="81" t="str">
        <f t="shared" si="13"/>
        <v>.</v>
      </c>
      <c r="AQ32" s="81" t="str">
        <f t="shared" si="14"/>
        <v>.</v>
      </c>
      <c r="AR32" s="79" t="str">
        <f t="shared" si="15"/>
        <v>.</v>
      </c>
      <c r="AS32" s="7"/>
      <c r="AT32" s="80">
        <f t="shared" si="16"/>
        <v>0</v>
      </c>
      <c r="AU32" s="81">
        <f t="shared" si="17"/>
        <v>0</v>
      </c>
      <c r="AV32" s="79">
        <f t="shared" si="18"/>
        <v>0</v>
      </c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80">
        <f t="shared" si="19"/>
        <v>0</v>
      </c>
      <c r="BQ32" s="81">
        <f t="shared" si="2"/>
        <v>0</v>
      </c>
      <c r="BR32" s="81">
        <f t="shared" si="3"/>
        <v>0</v>
      </c>
      <c r="BS32" s="81">
        <f t="shared" si="20"/>
        <v>0</v>
      </c>
      <c r="BT32" s="79">
        <f t="shared" si="21"/>
        <v>0</v>
      </c>
    </row>
    <row r="33" spans="1:72" ht="12.75" hidden="1">
      <c r="A33" s="80"/>
      <c r="G33" s="49"/>
      <c r="H33" s="78" t="s">
        <v>76</v>
      </c>
      <c r="I33">
        <v>23</v>
      </c>
      <c r="J33" s="78" t="s">
        <v>76</v>
      </c>
      <c r="K33">
        <v>23</v>
      </c>
      <c r="L33" s="78" t="s">
        <v>76</v>
      </c>
      <c r="M33">
        <v>23</v>
      </c>
      <c r="N33" s="78" t="s">
        <v>76</v>
      </c>
      <c r="O33" s="81">
        <v>23</v>
      </c>
      <c r="P33" s="78" t="s">
        <v>76</v>
      </c>
      <c r="Q33">
        <v>23</v>
      </c>
      <c r="R33" s="78" t="s">
        <v>76</v>
      </c>
      <c r="S33">
        <v>23</v>
      </c>
      <c r="T33" s="78" t="s">
        <v>76</v>
      </c>
      <c r="U33">
        <v>23</v>
      </c>
      <c r="V33" s="78" t="s">
        <v>76</v>
      </c>
      <c r="W33">
        <v>23</v>
      </c>
      <c r="X33" s="78" t="s">
        <v>76</v>
      </c>
      <c r="Y33" s="79">
        <v>23</v>
      </c>
      <c r="Z33" s="7"/>
      <c r="AA33" s="80">
        <f t="shared" si="0"/>
        <v>0</v>
      </c>
      <c r="AB33" s="81">
        <f t="shared" si="4"/>
        <v>0</v>
      </c>
      <c r="AC33" s="79">
        <f t="shared" si="5"/>
        <v>0</v>
      </c>
      <c r="AD33" s="7"/>
      <c r="AE33" s="92">
        <f t="shared" si="6"/>
        <v>0</v>
      </c>
      <c r="AF33" s="79">
        <f t="shared" si="7"/>
        <v>0</v>
      </c>
      <c r="AG33" s="7"/>
      <c r="AH33" s="83">
        <f t="shared" si="1"/>
        <v>0</v>
      </c>
      <c r="AI33" s="91"/>
      <c r="AJ33" s="78" t="str">
        <f t="shared" si="22"/>
        <v>.</v>
      </c>
      <c r="AK33" s="81" t="str">
        <f t="shared" si="8"/>
        <v>.</v>
      </c>
      <c r="AL33" s="81" t="str">
        <f t="shared" si="9"/>
        <v>.</v>
      </c>
      <c r="AM33" s="81" t="str">
        <f t="shared" si="10"/>
        <v>.</v>
      </c>
      <c r="AN33" s="81" t="str">
        <f t="shared" si="11"/>
        <v>.</v>
      </c>
      <c r="AO33" s="81" t="str">
        <f t="shared" si="12"/>
        <v>.</v>
      </c>
      <c r="AP33" s="81" t="str">
        <f t="shared" si="13"/>
        <v>.</v>
      </c>
      <c r="AQ33" s="81" t="str">
        <f t="shared" si="14"/>
        <v>.</v>
      </c>
      <c r="AR33" s="79" t="str">
        <f t="shared" si="15"/>
        <v>.</v>
      </c>
      <c r="AS33" s="7"/>
      <c r="AT33" s="80">
        <f t="shared" si="16"/>
        <v>0</v>
      </c>
      <c r="AU33" s="81">
        <f t="shared" si="17"/>
        <v>0</v>
      </c>
      <c r="AV33" s="79">
        <f t="shared" si="18"/>
        <v>0</v>
      </c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80">
        <f t="shared" si="19"/>
        <v>0</v>
      </c>
      <c r="BQ33" s="81">
        <f t="shared" si="2"/>
        <v>0</v>
      </c>
      <c r="BR33" s="81">
        <f t="shared" si="3"/>
        <v>0</v>
      </c>
      <c r="BS33" s="81">
        <f t="shared" si="20"/>
        <v>0</v>
      </c>
      <c r="BT33" s="79">
        <f t="shared" si="21"/>
        <v>0</v>
      </c>
    </row>
    <row r="34" spans="1:72" ht="12.75" hidden="1">
      <c r="A34" s="80"/>
      <c r="G34" s="49"/>
      <c r="H34" s="78" t="s">
        <v>76</v>
      </c>
      <c r="I34">
        <v>24</v>
      </c>
      <c r="J34" s="78" t="s">
        <v>76</v>
      </c>
      <c r="K34">
        <v>24</v>
      </c>
      <c r="L34" s="78" t="s">
        <v>76</v>
      </c>
      <c r="M34" s="81">
        <v>24</v>
      </c>
      <c r="N34" s="78" t="s">
        <v>76</v>
      </c>
      <c r="O34" s="81">
        <v>24</v>
      </c>
      <c r="P34" s="78" t="s">
        <v>76</v>
      </c>
      <c r="Q34">
        <v>24</v>
      </c>
      <c r="R34" s="78" t="s">
        <v>76</v>
      </c>
      <c r="S34">
        <v>24</v>
      </c>
      <c r="T34" s="78" t="s">
        <v>76</v>
      </c>
      <c r="U34">
        <v>24</v>
      </c>
      <c r="V34" s="78" t="s">
        <v>76</v>
      </c>
      <c r="W34">
        <v>24</v>
      </c>
      <c r="X34" s="78" t="s">
        <v>76</v>
      </c>
      <c r="Y34" s="79">
        <v>24</v>
      </c>
      <c r="Z34" s="7"/>
      <c r="AA34" s="80">
        <f t="shared" si="0"/>
        <v>0</v>
      </c>
      <c r="AB34" s="81">
        <f t="shared" si="4"/>
        <v>0</v>
      </c>
      <c r="AC34" s="79">
        <f t="shared" si="5"/>
        <v>0</v>
      </c>
      <c r="AD34" s="7"/>
      <c r="AE34" s="92">
        <f t="shared" si="6"/>
        <v>0</v>
      </c>
      <c r="AF34" s="79">
        <f t="shared" si="7"/>
        <v>0</v>
      </c>
      <c r="AG34" s="7"/>
      <c r="AH34" s="83">
        <f t="shared" si="1"/>
        <v>0</v>
      </c>
      <c r="AI34" s="91"/>
      <c r="AJ34" s="78" t="str">
        <f t="shared" si="22"/>
        <v>.</v>
      </c>
      <c r="AK34" s="81" t="str">
        <f t="shared" si="8"/>
        <v>.</v>
      </c>
      <c r="AL34" s="81" t="str">
        <f t="shared" si="9"/>
        <v>.</v>
      </c>
      <c r="AM34" s="81" t="str">
        <f t="shared" si="10"/>
        <v>.</v>
      </c>
      <c r="AN34" s="81" t="str">
        <f t="shared" si="11"/>
        <v>.</v>
      </c>
      <c r="AO34" s="81" t="str">
        <f t="shared" si="12"/>
        <v>.</v>
      </c>
      <c r="AP34" s="81" t="str">
        <f t="shared" si="13"/>
        <v>.</v>
      </c>
      <c r="AQ34" s="81" t="str">
        <f t="shared" si="14"/>
        <v>.</v>
      </c>
      <c r="AR34" s="79" t="str">
        <f t="shared" si="15"/>
        <v>.</v>
      </c>
      <c r="AS34" s="7"/>
      <c r="AT34" s="80">
        <f t="shared" si="16"/>
        <v>0</v>
      </c>
      <c r="AU34" s="81">
        <f t="shared" si="17"/>
        <v>0</v>
      </c>
      <c r="AV34" s="79">
        <f t="shared" si="18"/>
        <v>0</v>
      </c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80">
        <f t="shared" si="19"/>
        <v>0</v>
      </c>
      <c r="BQ34" s="81">
        <f t="shared" si="2"/>
        <v>0</v>
      </c>
      <c r="BR34" s="81">
        <f t="shared" si="3"/>
        <v>0</v>
      </c>
      <c r="BS34" s="81">
        <f t="shared" si="20"/>
        <v>0</v>
      </c>
      <c r="BT34" s="79">
        <f t="shared" si="21"/>
        <v>0</v>
      </c>
    </row>
    <row r="35" spans="1:72" ht="12.75" hidden="1">
      <c r="A35" s="80"/>
      <c r="G35" s="49"/>
      <c r="H35" s="78" t="s">
        <v>76</v>
      </c>
      <c r="I35">
        <v>25</v>
      </c>
      <c r="J35" s="78" t="s">
        <v>76</v>
      </c>
      <c r="K35">
        <v>25</v>
      </c>
      <c r="L35" s="78" t="s">
        <v>76</v>
      </c>
      <c r="M35">
        <v>25</v>
      </c>
      <c r="N35" s="78" t="s">
        <v>76</v>
      </c>
      <c r="O35" s="81">
        <v>25</v>
      </c>
      <c r="P35" s="78" t="s">
        <v>76</v>
      </c>
      <c r="Q35">
        <v>25</v>
      </c>
      <c r="R35" s="78" t="s">
        <v>76</v>
      </c>
      <c r="S35">
        <v>25</v>
      </c>
      <c r="T35" s="78" t="s">
        <v>76</v>
      </c>
      <c r="U35">
        <v>25</v>
      </c>
      <c r="V35" s="78" t="s">
        <v>76</v>
      </c>
      <c r="W35">
        <v>25</v>
      </c>
      <c r="X35" s="78" t="s">
        <v>76</v>
      </c>
      <c r="Y35" s="79">
        <v>25</v>
      </c>
      <c r="Z35" s="7"/>
      <c r="AA35" s="80">
        <f t="shared" si="0"/>
        <v>0</v>
      </c>
      <c r="AB35" s="81">
        <f t="shared" si="4"/>
        <v>0</v>
      </c>
      <c r="AC35" s="79">
        <f t="shared" si="5"/>
        <v>0</v>
      </c>
      <c r="AD35" s="7"/>
      <c r="AE35" s="92">
        <f t="shared" si="6"/>
        <v>0</v>
      </c>
      <c r="AF35" s="79">
        <f t="shared" si="7"/>
        <v>0</v>
      </c>
      <c r="AG35" s="7"/>
      <c r="AH35" s="83">
        <f t="shared" si="1"/>
        <v>0</v>
      </c>
      <c r="AI35" s="91"/>
      <c r="AJ35" s="78" t="str">
        <f t="shared" si="22"/>
        <v>.</v>
      </c>
      <c r="AK35" s="81" t="str">
        <f t="shared" si="8"/>
        <v>.</v>
      </c>
      <c r="AL35" s="81" t="str">
        <f t="shared" si="9"/>
        <v>.</v>
      </c>
      <c r="AM35" s="81" t="str">
        <f t="shared" si="10"/>
        <v>.</v>
      </c>
      <c r="AN35" s="81" t="str">
        <f t="shared" si="11"/>
        <v>.</v>
      </c>
      <c r="AO35" s="81" t="str">
        <f t="shared" si="12"/>
        <v>.</v>
      </c>
      <c r="AP35" s="81" t="str">
        <f t="shared" si="13"/>
        <v>.</v>
      </c>
      <c r="AQ35" s="81" t="str">
        <f t="shared" si="14"/>
        <v>.</v>
      </c>
      <c r="AR35" s="79" t="str">
        <f t="shared" si="15"/>
        <v>.</v>
      </c>
      <c r="AS35" s="7"/>
      <c r="AT35" s="80">
        <f t="shared" si="16"/>
        <v>0</v>
      </c>
      <c r="AU35" s="81">
        <f t="shared" si="17"/>
        <v>0</v>
      </c>
      <c r="AV35" s="79">
        <f t="shared" si="18"/>
        <v>0</v>
      </c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80">
        <f t="shared" si="19"/>
        <v>0</v>
      </c>
      <c r="BQ35" s="81">
        <f t="shared" si="2"/>
        <v>0</v>
      </c>
      <c r="BR35" s="81">
        <f t="shared" si="3"/>
        <v>0</v>
      </c>
      <c r="BS35" s="81">
        <f t="shared" si="20"/>
        <v>0</v>
      </c>
      <c r="BT35" s="79">
        <f t="shared" si="21"/>
        <v>0</v>
      </c>
    </row>
    <row r="36" spans="1:72" ht="12.75" hidden="1">
      <c r="A36" s="80"/>
      <c r="G36" s="49"/>
      <c r="H36" s="78" t="s">
        <v>76</v>
      </c>
      <c r="I36">
        <v>26</v>
      </c>
      <c r="J36" s="78" t="s">
        <v>76</v>
      </c>
      <c r="K36">
        <v>26</v>
      </c>
      <c r="L36" s="78" t="s">
        <v>76</v>
      </c>
      <c r="M36" s="81">
        <v>26</v>
      </c>
      <c r="N36" s="78" t="s">
        <v>76</v>
      </c>
      <c r="O36" s="81">
        <v>26</v>
      </c>
      <c r="P36" s="78" t="s">
        <v>76</v>
      </c>
      <c r="Q36">
        <v>26</v>
      </c>
      <c r="R36" s="78" t="s">
        <v>76</v>
      </c>
      <c r="S36">
        <v>26</v>
      </c>
      <c r="T36" s="78" t="s">
        <v>76</v>
      </c>
      <c r="U36">
        <v>26</v>
      </c>
      <c r="V36" s="78" t="s">
        <v>76</v>
      </c>
      <c r="W36">
        <v>26</v>
      </c>
      <c r="X36" s="78" t="s">
        <v>76</v>
      </c>
      <c r="Y36" s="79">
        <v>26</v>
      </c>
      <c r="Z36" s="7"/>
      <c r="AA36" s="80">
        <f t="shared" si="0"/>
        <v>0</v>
      </c>
      <c r="AB36" s="81">
        <f t="shared" si="4"/>
        <v>0</v>
      </c>
      <c r="AC36" s="79">
        <f t="shared" si="5"/>
        <v>0</v>
      </c>
      <c r="AD36" s="7"/>
      <c r="AE36" s="92">
        <f t="shared" si="6"/>
        <v>0</v>
      </c>
      <c r="AF36" s="79">
        <f t="shared" si="7"/>
        <v>0</v>
      </c>
      <c r="AG36" s="7"/>
      <c r="AH36" s="83">
        <f t="shared" si="1"/>
        <v>0</v>
      </c>
      <c r="AI36" s="91"/>
      <c r="AJ36" s="78" t="str">
        <f t="shared" si="22"/>
        <v>.</v>
      </c>
      <c r="AK36" s="81" t="str">
        <f t="shared" si="8"/>
        <v>.</v>
      </c>
      <c r="AL36" s="81" t="str">
        <f t="shared" si="9"/>
        <v>.</v>
      </c>
      <c r="AM36" s="81" t="str">
        <f t="shared" si="10"/>
        <v>.</v>
      </c>
      <c r="AN36" s="81" t="str">
        <f t="shared" si="11"/>
        <v>.</v>
      </c>
      <c r="AO36" s="81" t="str">
        <f t="shared" si="12"/>
        <v>.</v>
      </c>
      <c r="AP36" s="81" t="str">
        <f t="shared" si="13"/>
        <v>.</v>
      </c>
      <c r="AQ36" s="81" t="str">
        <f t="shared" si="14"/>
        <v>.</v>
      </c>
      <c r="AR36" s="79" t="str">
        <f t="shared" si="15"/>
        <v>.</v>
      </c>
      <c r="AS36" s="7"/>
      <c r="AT36" s="80">
        <f t="shared" si="16"/>
        <v>0</v>
      </c>
      <c r="AU36" s="81">
        <f t="shared" si="17"/>
        <v>0</v>
      </c>
      <c r="AV36" s="79">
        <f t="shared" si="18"/>
        <v>0</v>
      </c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80">
        <f t="shared" si="19"/>
        <v>0</v>
      </c>
      <c r="BQ36" s="81">
        <f t="shared" si="2"/>
        <v>0</v>
      </c>
      <c r="BR36" s="81">
        <f t="shared" si="3"/>
        <v>0</v>
      </c>
      <c r="BS36" s="81">
        <f t="shared" si="20"/>
        <v>0</v>
      </c>
      <c r="BT36" s="79">
        <f t="shared" si="21"/>
        <v>0</v>
      </c>
    </row>
    <row r="37" spans="1:72" ht="12.75" hidden="1">
      <c r="A37" s="80"/>
      <c r="G37" s="49"/>
      <c r="H37" s="78" t="s">
        <v>76</v>
      </c>
      <c r="I37">
        <v>27</v>
      </c>
      <c r="J37" s="78" t="s">
        <v>76</v>
      </c>
      <c r="K37">
        <v>27</v>
      </c>
      <c r="L37" s="78" t="s">
        <v>76</v>
      </c>
      <c r="M37">
        <v>27</v>
      </c>
      <c r="N37" s="78" t="s">
        <v>76</v>
      </c>
      <c r="O37" s="81">
        <v>27</v>
      </c>
      <c r="P37" s="78" t="s">
        <v>76</v>
      </c>
      <c r="Q37">
        <v>27</v>
      </c>
      <c r="R37" s="78" t="s">
        <v>76</v>
      </c>
      <c r="S37">
        <v>27</v>
      </c>
      <c r="T37" s="78" t="s">
        <v>76</v>
      </c>
      <c r="U37">
        <v>27</v>
      </c>
      <c r="V37" s="78" t="s">
        <v>76</v>
      </c>
      <c r="W37">
        <v>27</v>
      </c>
      <c r="X37" s="78" t="s">
        <v>76</v>
      </c>
      <c r="Y37" s="79">
        <v>27</v>
      </c>
      <c r="Z37" s="7"/>
      <c r="AA37" s="80">
        <f t="shared" si="0"/>
        <v>0</v>
      </c>
      <c r="AB37" s="81">
        <f t="shared" si="4"/>
        <v>0</v>
      </c>
      <c r="AC37" s="79">
        <f t="shared" si="5"/>
        <v>0</v>
      </c>
      <c r="AD37" s="7"/>
      <c r="AE37" s="92">
        <f t="shared" si="6"/>
        <v>0</v>
      </c>
      <c r="AF37" s="79">
        <f t="shared" si="7"/>
        <v>0</v>
      </c>
      <c r="AG37" s="7"/>
      <c r="AH37" s="83">
        <f t="shared" si="1"/>
        <v>0</v>
      </c>
      <c r="AI37" s="91"/>
      <c r="AJ37" s="78" t="str">
        <f t="shared" si="22"/>
        <v>.</v>
      </c>
      <c r="AK37" s="81" t="str">
        <f t="shared" si="8"/>
        <v>.</v>
      </c>
      <c r="AL37" s="81" t="str">
        <f t="shared" si="9"/>
        <v>.</v>
      </c>
      <c r="AM37" s="81" t="str">
        <f t="shared" si="10"/>
        <v>.</v>
      </c>
      <c r="AN37" s="81" t="str">
        <f t="shared" si="11"/>
        <v>.</v>
      </c>
      <c r="AO37" s="81" t="str">
        <f t="shared" si="12"/>
        <v>.</v>
      </c>
      <c r="AP37" s="81" t="str">
        <f t="shared" si="13"/>
        <v>.</v>
      </c>
      <c r="AQ37" s="81" t="str">
        <f t="shared" si="14"/>
        <v>.</v>
      </c>
      <c r="AR37" s="79" t="str">
        <f t="shared" si="15"/>
        <v>.</v>
      </c>
      <c r="AS37" s="7"/>
      <c r="AT37" s="80">
        <f t="shared" si="16"/>
        <v>0</v>
      </c>
      <c r="AU37" s="81">
        <f t="shared" si="17"/>
        <v>0</v>
      </c>
      <c r="AV37" s="79">
        <f t="shared" si="18"/>
        <v>0</v>
      </c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80">
        <f t="shared" si="19"/>
        <v>0</v>
      </c>
      <c r="BQ37" s="81">
        <f t="shared" si="2"/>
        <v>0</v>
      </c>
      <c r="BR37" s="81">
        <f t="shared" si="3"/>
        <v>0</v>
      </c>
      <c r="BS37" s="81">
        <f t="shared" si="20"/>
        <v>0</v>
      </c>
      <c r="BT37" s="79">
        <f t="shared" si="21"/>
        <v>0</v>
      </c>
    </row>
    <row r="38" spans="1:72" ht="12.75" hidden="1">
      <c r="A38" s="80"/>
      <c r="G38" s="49"/>
      <c r="H38" s="78" t="s">
        <v>76</v>
      </c>
      <c r="I38">
        <v>28</v>
      </c>
      <c r="J38" s="78" t="s">
        <v>76</v>
      </c>
      <c r="K38">
        <v>28</v>
      </c>
      <c r="L38" s="78" t="s">
        <v>76</v>
      </c>
      <c r="M38" s="81">
        <v>28</v>
      </c>
      <c r="N38" s="78" t="s">
        <v>76</v>
      </c>
      <c r="O38" s="81">
        <v>28</v>
      </c>
      <c r="P38" s="78" t="s">
        <v>76</v>
      </c>
      <c r="Q38">
        <v>28</v>
      </c>
      <c r="R38" s="78" t="s">
        <v>76</v>
      </c>
      <c r="S38">
        <v>28</v>
      </c>
      <c r="T38" s="78" t="s">
        <v>76</v>
      </c>
      <c r="U38">
        <v>28</v>
      </c>
      <c r="V38" s="78" t="s">
        <v>76</v>
      </c>
      <c r="W38">
        <v>28</v>
      </c>
      <c r="X38" s="78" t="s">
        <v>76</v>
      </c>
      <c r="Y38" s="79">
        <v>28</v>
      </c>
      <c r="Z38" s="7"/>
      <c r="AA38" s="80">
        <f t="shared" si="0"/>
        <v>0</v>
      </c>
      <c r="AB38" s="81">
        <f t="shared" si="4"/>
        <v>0</v>
      </c>
      <c r="AC38" s="79">
        <f t="shared" si="5"/>
        <v>0</v>
      </c>
      <c r="AD38" s="7"/>
      <c r="AE38" s="92">
        <f t="shared" si="6"/>
        <v>0</v>
      </c>
      <c r="AF38" s="79">
        <f t="shared" si="7"/>
        <v>0</v>
      </c>
      <c r="AG38" s="7"/>
      <c r="AH38" s="83">
        <f t="shared" si="1"/>
        <v>0</v>
      </c>
      <c r="AI38" s="91"/>
      <c r="AJ38" s="78" t="str">
        <f t="shared" si="22"/>
        <v>.</v>
      </c>
      <c r="AK38" s="81" t="str">
        <f t="shared" si="8"/>
        <v>.</v>
      </c>
      <c r="AL38" s="81" t="str">
        <f t="shared" si="9"/>
        <v>.</v>
      </c>
      <c r="AM38" s="81" t="str">
        <f t="shared" si="10"/>
        <v>.</v>
      </c>
      <c r="AN38" s="81" t="str">
        <f t="shared" si="11"/>
        <v>.</v>
      </c>
      <c r="AO38" s="81" t="str">
        <f t="shared" si="12"/>
        <v>.</v>
      </c>
      <c r="AP38" s="81" t="str">
        <f t="shared" si="13"/>
        <v>.</v>
      </c>
      <c r="AQ38" s="81" t="str">
        <f t="shared" si="14"/>
        <v>.</v>
      </c>
      <c r="AR38" s="79" t="str">
        <f t="shared" si="15"/>
        <v>.</v>
      </c>
      <c r="AS38" s="7"/>
      <c r="AT38" s="80">
        <f t="shared" si="16"/>
        <v>0</v>
      </c>
      <c r="AU38" s="81">
        <f t="shared" si="17"/>
        <v>0</v>
      </c>
      <c r="AV38" s="79">
        <f t="shared" si="18"/>
        <v>0</v>
      </c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80">
        <f t="shared" si="19"/>
        <v>0</v>
      </c>
      <c r="BQ38" s="81">
        <f t="shared" si="2"/>
        <v>0</v>
      </c>
      <c r="BR38" s="81">
        <f t="shared" si="3"/>
        <v>0</v>
      </c>
      <c r="BS38" s="81">
        <f t="shared" si="20"/>
        <v>0</v>
      </c>
      <c r="BT38" s="79">
        <f t="shared" si="21"/>
        <v>0</v>
      </c>
    </row>
    <row r="39" spans="1:72" ht="12.75" hidden="1">
      <c r="A39" s="80"/>
      <c r="G39" s="49"/>
      <c r="H39" s="78" t="s">
        <v>76</v>
      </c>
      <c r="I39">
        <v>29</v>
      </c>
      <c r="J39" s="78" t="s">
        <v>76</v>
      </c>
      <c r="K39">
        <v>29</v>
      </c>
      <c r="L39" s="78" t="s">
        <v>76</v>
      </c>
      <c r="M39">
        <v>29</v>
      </c>
      <c r="N39" s="78" t="s">
        <v>76</v>
      </c>
      <c r="O39" s="81">
        <v>29</v>
      </c>
      <c r="P39" s="78" t="s">
        <v>76</v>
      </c>
      <c r="Q39">
        <v>29</v>
      </c>
      <c r="R39" s="78" t="s">
        <v>76</v>
      </c>
      <c r="S39">
        <v>29</v>
      </c>
      <c r="T39" s="78" t="s">
        <v>76</v>
      </c>
      <c r="U39">
        <v>29</v>
      </c>
      <c r="V39" s="78" t="s">
        <v>76</v>
      </c>
      <c r="W39">
        <v>29</v>
      </c>
      <c r="X39" s="78" t="s">
        <v>76</v>
      </c>
      <c r="Y39" s="79">
        <v>29</v>
      </c>
      <c r="Z39" s="7"/>
      <c r="AA39" s="80">
        <f t="shared" si="0"/>
        <v>0</v>
      </c>
      <c r="AB39" s="81">
        <f t="shared" si="4"/>
        <v>0</v>
      </c>
      <c r="AC39" s="79">
        <f t="shared" si="5"/>
        <v>0</v>
      </c>
      <c r="AD39" s="7"/>
      <c r="AE39" s="92">
        <f t="shared" si="6"/>
        <v>0</v>
      </c>
      <c r="AF39" s="79">
        <f t="shared" si="7"/>
        <v>0</v>
      </c>
      <c r="AG39" s="7"/>
      <c r="AH39" s="83">
        <f t="shared" si="1"/>
        <v>0</v>
      </c>
      <c r="AI39" s="91"/>
      <c r="AJ39" s="78" t="str">
        <f t="shared" si="22"/>
        <v>.</v>
      </c>
      <c r="AK39" s="81" t="str">
        <f t="shared" si="8"/>
        <v>.</v>
      </c>
      <c r="AL39" s="81" t="str">
        <f t="shared" si="9"/>
        <v>.</v>
      </c>
      <c r="AM39" s="81" t="str">
        <f t="shared" si="10"/>
        <v>.</v>
      </c>
      <c r="AN39" s="81" t="str">
        <f t="shared" si="11"/>
        <v>.</v>
      </c>
      <c r="AO39" s="81" t="str">
        <f t="shared" si="12"/>
        <v>.</v>
      </c>
      <c r="AP39" s="81" t="str">
        <f t="shared" si="13"/>
        <v>.</v>
      </c>
      <c r="AQ39" s="81" t="str">
        <f t="shared" si="14"/>
        <v>.</v>
      </c>
      <c r="AR39" s="79" t="str">
        <f t="shared" si="15"/>
        <v>.</v>
      </c>
      <c r="AS39" s="7"/>
      <c r="AT39" s="80">
        <f t="shared" si="16"/>
        <v>0</v>
      </c>
      <c r="AU39" s="81">
        <f t="shared" si="17"/>
        <v>0</v>
      </c>
      <c r="AV39" s="79">
        <f t="shared" si="18"/>
        <v>0</v>
      </c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80">
        <f t="shared" si="19"/>
        <v>0</v>
      </c>
      <c r="BQ39" s="81">
        <f t="shared" si="2"/>
        <v>0</v>
      </c>
      <c r="BR39" s="81">
        <f t="shared" si="3"/>
        <v>0</v>
      </c>
      <c r="BS39" s="81">
        <f t="shared" si="20"/>
        <v>0</v>
      </c>
      <c r="BT39" s="79">
        <f t="shared" si="21"/>
        <v>0</v>
      </c>
    </row>
    <row r="40" spans="1:72" ht="12.75" hidden="1">
      <c r="A40" s="80"/>
      <c r="G40" s="49"/>
      <c r="H40" s="78" t="s">
        <v>76</v>
      </c>
      <c r="I40">
        <v>30</v>
      </c>
      <c r="J40" s="78" t="s">
        <v>76</v>
      </c>
      <c r="K40">
        <v>30</v>
      </c>
      <c r="L40" s="78" t="s">
        <v>76</v>
      </c>
      <c r="M40" s="81">
        <v>30</v>
      </c>
      <c r="N40" s="78" t="s">
        <v>76</v>
      </c>
      <c r="O40" s="81">
        <v>30</v>
      </c>
      <c r="P40" s="78" t="s">
        <v>76</v>
      </c>
      <c r="Q40">
        <v>30</v>
      </c>
      <c r="R40" s="78" t="s">
        <v>76</v>
      </c>
      <c r="S40">
        <v>30</v>
      </c>
      <c r="T40" s="78" t="s">
        <v>76</v>
      </c>
      <c r="U40">
        <v>30</v>
      </c>
      <c r="V40" s="78" t="s">
        <v>76</v>
      </c>
      <c r="W40">
        <v>30</v>
      </c>
      <c r="X40" s="78" t="s">
        <v>76</v>
      </c>
      <c r="Y40" s="79">
        <v>30</v>
      </c>
      <c r="Z40" s="7"/>
      <c r="AA40" s="80">
        <f t="shared" si="0"/>
        <v>0</v>
      </c>
      <c r="AB40" s="81">
        <f t="shared" si="4"/>
        <v>0</v>
      </c>
      <c r="AC40" s="79">
        <f t="shared" si="5"/>
        <v>0</v>
      </c>
      <c r="AD40" s="7"/>
      <c r="AE40" s="92">
        <f t="shared" si="6"/>
        <v>0</v>
      </c>
      <c r="AF40" s="79">
        <f t="shared" si="7"/>
        <v>0</v>
      </c>
      <c r="AG40" s="7"/>
      <c r="AH40" s="83">
        <f t="shared" si="1"/>
        <v>0</v>
      </c>
      <c r="AI40" s="91"/>
      <c r="AJ40" s="78" t="str">
        <f t="shared" si="22"/>
        <v>.</v>
      </c>
      <c r="AK40" s="81" t="str">
        <f t="shared" si="8"/>
        <v>.</v>
      </c>
      <c r="AL40" s="81" t="str">
        <f t="shared" si="9"/>
        <v>.</v>
      </c>
      <c r="AM40" s="81" t="str">
        <f t="shared" si="10"/>
        <v>.</v>
      </c>
      <c r="AN40" s="81" t="str">
        <f t="shared" si="11"/>
        <v>.</v>
      </c>
      <c r="AO40" s="81" t="str">
        <f t="shared" si="12"/>
        <v>.</v>
      </c>
      <c r="AP40" s="81" t="str">
        <f t="shared" si="13"/>
        <v>.</v>
      </c>
      <c r="AQ40" s="81" t="str">
        <f t="shared" si="14"/>
        <v>.</v>
      </c>
      <c r="AR40" s="79" t="str">
        <f t="shared" si="15"/>
        <v>.</v>
      </c>
      <c r="AS40" s="7"/>
      <c r="AT40" s="80">
        <f t="shared" si="16"/>
        <v>0</v>
      </c>
      <c r="AU40" s="81">
        <f t="shared" si="17"/>
        <v>0</v>
      </c>
      <c r="AV40" s="79">
        <f t="shared" si="18"/>
        <v>0</v>
      </c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80">
        <f t="shared" si="19"/>
        <v>0</v>
      </c>
      <c r="BQ40" s="81">
        <f t="shared" si="2"/>
        <v>0</v>
      </c>
      <c r="BR40" s="81">
        <f t="shared" si="3"/>
        <v>0</v>
      </c>
      <c r="BS40" s="81">
        <f t="shared" si="20"/>
        <v>0</v>
      </c>
      <c r="BT40" s="79">
        <f t="shared" si="21"/>
        <v>0</v>
      </c>
    </row>
    <row r="41" spans="1:72" ht="12.75" hidden="1">
      <c r="A41" s="80"/>
      <c r="G41" s="49"/>
      <c r="H41" s="78" t="s">
        <v>76</v>
      </c>
      <c r="I41">
        <v>31</v>
      </c>
      <c r="J41" s="78" t="s">
        <v>76</v>
      </c>
      <c r="K41">
        <v>31</v>
      </c>
      <c r="L41" s="78" t="s">
        <v>76</v>
      </c>
      <c r="M41">
        <v>31</v>
      </c>
      <c r="N41" s="78" t="s">
        <v>76</v>
      </c>
      <c r="O41" s="81">
        <v>31</v>
      </c>
      <c r="P41" s="78" t="s">
        <v>76</v>
      </c>
      <c r="Q41">
        <v>31</v>
      </c>
      <c r="R41" s="78" t="s">
        <v>76</v>
      </c>
      <c r="S41">
        <v>31</v>
      </c>
      <c r="T41" s="78" t="s">
        <v>76</v>
      </c>
      <c r="U41">
        <v>31</v>
      </c>
      <c r="V41" s="78" t="s">
        <v>76</v>
      </c>
      <c r="W41">
        <v>31</v>
      </c>
      <c r="X41" s="78" t="s">
        <v>76</v>
      </c>
      <c r="Y41" s="79">
        <v>31</v>
      </c>
      <c r="Z41" s="7"/>
      <c r="AA41" s="80">
        <f t="shared" si="0"/>
        <v>0</v>
      </c>
      <c r="AB41" s="81">
        <f t="shared" si="4"/>
        <v>0</v>
      </c>
      <c r="AC41" s="79">
        <f t="shared" si="5"/>
        <v>0</v>
      </c>
      <c r="AD41" s="7"/>
      <c r="AE41" s="92">
        <f t="shared" si="6"/>
        <v>0</v>
      </c>
      <c r="AF41" s="79">
        <f t="shared" si="7"/>
        <v>0</v>
      </c>
      <c r="AG41" s="7"/>
      <c r="AH41" s="83">
        <f t="shared" si="1"/>
        <v>0</v>
      </c>
      <c r="AI41" s="91"/>
      <c r="AJ41" s="78" t="str">
        <f t="shared" si="22"/>
        <v>.</v>
      </c>
      <c r="AK41" s="81" t="str">
        <f t="shared" si="8"/>
        <v>.</v>
      </c>
      <c r="AL41" s="81" t="str">
        <f t="shared" si="9"/>
        <v>.</v>
      </c>
      <c r="AM41" s="81" t="str">
        <f t="shared" si="10"/>
        <v>.</v>
      </c>
      <c r="AN41" s="81" t="str">
        <f t="shared" si="11"/>
        <v>.</v>
      </c>
      <c r="AO41" s="81" t="str">
        <f t="shared" si="12"/>
        <v>.</v>
      </c>
      <c r="AP41" s="81" t="str">
        <f t="shared" si="13"/>
        <v>.</v>
      </c>
      <c r="AQ41" s="81" t="str">
        <f t="shared" si="14"/>
        <v>.</v>
      </c>
      <c r="AR41" s="79" t="str">
        <f t="shared" si="15"/>
        <v>.</v>
      </c>
      <c r="AS41" s="7"/>
      <c r="AT41" s="80">
        <f t="shared" si="16"/>
        <v>0</v>
      </c>
      <c r="AU41" s="81">
        <f t="shared" si="17"/>
        <v>0</v>
      </c>
      <c r="AV41" s="79">
        <f t="shared" si="18"/>
        <v>0</v>
      </c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80">
        <f t="shared" si="19"/>
        <v>0</v>
      </c>
      <c r="BQ41" s="81">
        <f t="shared" si="2"/>
        <v>0</v>
      </c>
      <c r="BR41" s="81">
        <f t="shared" si="3"/>
        <v>0</v>
      </c>
      <c r="BS41" s="81">
        <f t="shared" si="20"/>
        <v>0</v>
      </c>
      <c r="BT41" s="79">
        <f t="shared" si="21"/>
        <v>0</v>
      </c>
    </row>
    <row r="42" spans="1:72" ht="12.75" hidden="1">
      <c r="A42" s="80"/>
      <c r="G42" s="49"/>
      <c r="H42" s="78" t="s">
        <v>76</v>
      </c>
      <c r="I42">
        <v>32</v>
      </c>
      <c r="J42" s="78" t="s">
        <v>76</v>
      </c>
      <c r="K42">
        <v>32</v>
      </c>
      <c r="L42" s="78" t="s">
        <v>76</v>
      </c>
      <c r="M42" s="81">
        <v>32</v>
      </c>
      <c r="N42" s="78" t="s">
        <v>76</v>
      </c>
      <c r="O42" s="81">
        <v>32</v>
      </c>
      <c r="P42" s="78" t="s">
        <v>76</v>
      </c>
      <c r="Q42">
        <v>32</v>
      </c>
      <c r="R42" s="78" t="s">
        <v>76</v>
      </c>
      <c r="S42">
        <v>32</v>
      </c>
      <c r="T42" s="78" t="s">
        <v>76</v>
      </c>
      <c r="U42">
        <v>32</v>
      </c>
      <c r="V42" s="78" t="s">
        <v>76</v>
      </c>
      <c r="W42">
        <v>32</v>
      </c>
      <c r="X42" s="78" t="s">
        <v>76</v>
      </c>
      <c r="Y42" s="79">
        <v>32</v>
      </c>
      <c r="Z42" s="7"/>
      <c r="AA42" s="80">
        <f t="shared" si="0"/>
        <v>0</v>
      </c>
      <c r="AB42" s="81">
        <f t="shared" si="4"/>
        <v>0</v>
      </c>
      <c r="AC42" s="79">
        <f t="shared" si="5"/>
        <v>0</v>
      </c>
      <c r="AD42" s="7"/>
      <c r="AE42" s="92">
        <f t="shared" si="6"/>
        <v>0</v>
      </c>
      <c r="AF42" s="79">
        <f t="shared" si="7"/>
        <v>0</v>
      </c>
      <c r="AG42" s="7"/>
      <c r="AH42" s="83">
        <f t="shared" si="1"/>
        <v>0</v>
      </c>
      <c r="AI42" s="91"/>
      <c r="AJ42" s="78" t="str">
        <f t="shared" si="22"/>
        <v>.</v>
      </c>
      <c r="AK42" s="81" t="str">
        <f t="shared" si="8"/>
        <v>.</v>
      </c>
      <c r="AL42" s="81" t="str">
        <f t="shared" si="9"/>
        <v>.</v>
      </c>
      <c r="AM42" s="81" t="str">
        <f t="shared" si="10"/>
        <v>.</v>
      </c>
      <c r="AN42" s="81" t="str">
        <f t="shared" si="11"/>
        <v>.</v>
      </c>
      <c r="AO42" s="81" t="str">
        <f t="shared" si="12"/>
        <v>.</v>
      </c>
      <c r="AP42" s="81" t="str">
        <f t="shared" si="13"/>
        <v>.</v>
      </c>
      <c r="AQ42" s="81" t="str">
        <f t="shared" si="14"/>
        <v>.</v>
      </c>
      <c r="AR42" s="79" t="str">
        <f t="shared" si="15"/>
        <v>.</v>
      </c>
      <c r="AS42" s="7"/>
      <c r="AT42" s="80">
        <f t="shared" si="16"/>
        <v>0</v>
      </c>
      <c r="AU42" s="81">
        <f t="shared" si="17"/>
        <v>0</v>
      </c>
      <c r="AV42" s="79">
        <f t="shared" si="18"/>
        <v>0</v>
      </c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80">
        <f t="shared" si="19"/>
        <v>0</v>
      </c>
      <c r="BQ42" s="81">
        <f t="shared" si="2"/>
        <v>0</v>
      </c>
      <c r="BR42" s="81">
        <f t="shared" si="3"/>
        <v>0</v>
      </c>
      <c r="BS42" s="81">
        <f t="shared" si="20"/>
        <v>0</v>
      </c>
      <c r="BT42" s="79">
        <f t="shared" si="21"/>
        <v>0</v>
      </c>
    </row>
    <row r="43" spans="1:72" ht="12.75" hidden="1">
      <c r="A43" s="80"/>
      <c r="G43" s="49"/>
      <c r="H43" s="78" t="s">
        <v>76</v>
      </c>
      <c r="I43">
        <v>33</v>
      </c>
      <c r="J43" s="78" t="s">
        <v>76</v>
      </c>
      <c r="K43">
        <v>33</v>
      </c>
      <c r="L43" s="78" t="s">
        <v>76</v>
      </c>
      <c r="M43">
        <v>33</v>
      </c>
      <c r="N43" s="78" t="s">
        <v>76</v>
      </c>
      <c r="O43" s="81">
        <v>33</v>
      </c>
      <c r="P43" s="78" t="s">
        <v>76</v>
      </c>
      <c r="Q43">
        <v>33</v>
      </c>
      <c r="R43" s="78" t="s">
        <v>76</v>
      </c>
      <c r="S43">
        <v>33</v>
      </c>
      <c r="T43" s="78" t="s">
        <v>76</v>
      </c>
      <c r="U43">
        <v>33</v>
      </c>
      <c r="V43" s="78" t="s">
        <v>76</v>
      </c>
      <c r="W43">
        <v>33</v>
      </c>
      <c r="X43" s="78" t="s">
        <v>76</v>
      </c>
      <c r="Y43" s="79">
        <v>33</v>
      </c>
      <c r="Z43" s="7"/>
      <c r="AA43" s="80">
        <f t="shared" si="0"/>
        <v>0</v>
      </c>
      <c r="AB43" s="81">
        <f t="shared" si="4"/>
        <v>0</v>
      </c>
      <c r="AC43" s="79">
        <f t="shared" si="5"/>
        <v>0</v>
      </c>
      <c r="AD43" s="7"/>
      <c r="AE43" s="92">
        <f t="shared" si="6"/>
        <v>0</v>
      </c>
      <c r="AF43" s="79">
        <f t="shared" si="7"/>
        <v>0</v>
      </c>
      <c r="AG43" s="7"/>
      <c r="AH43" s="83">
        <f t="shared" si="1"/>
        <v>0</v>
      </c>
      <c r="AI43" s="91"/>
      <c r="AJ43" s="78" t="str">
        <f t="shared" si="22"/>
        <v>.</v>
      </c>
      <c r="AK43" s="81" t="str">
        <f t="shared" si="8"/>
        <v>.</v>
      </c>
      <c r="AL43" s="81" t="str">
        <f t="shared" si="9"/>
        <v>.</v>
      </c>
      <c r="AM43" s="81" t="str">
        <f t="shared" si="10"/>
        <v>.</v>
      </c>
      <c r="AN43" s="81" t="str">
        <f t="shared" si="11"/>
        <v>.</v>
      </c>
      <c r="AO43" s="81" t="str">
        <f t="shared" si="12"/>
        <v>.</v>
      </c>
      <c r="AP43" s="81" t="str">
        <f t="shared" si="13"/>
        <v>.</v>
      </c>
      <c r="AQ43" s="81" t="str">
        <f t="shared" si="14"/>
        <v>.</v>
      </c>
      <c r="AR43" s="79" t="str">
        <f t="shared" si="15"/>
        <v>.</v>
      </c>
      <c r="AS43" s="7"/>
      <c r="AT43" s="80">
        <f t="shared" si="16"/>
        <v>0</v>
      </c>
      <c r="AU43" s="81">
        <f t="shared" si="17"/>
        <v>0</v>
      </c>
      <c r="AV43" s="79">
        <f t="shared" si="18"/>
        <v>0</v>
      </c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80">
        <f t="shared" si="19"/>
        <v>0</v>
      </c>
      <c r="BQ43" s="81">
        <f t="shared" si="2"/>
        <v>0</v>
      </c>
      <c r="BR43" s="81">
        <f t="shared" si="3"/>
        <v>0</v>
      </c>
      <c r="BS43" s="81">
        <f t="shared" si="20"/>
        <v>0</v>
      </c>
      <c r="BT43" s="79">
        <f t="shared" si="21"/>
        <v>0</v>
      </c>
    </row>
    <row r="44" spans="1:72" ht="12.75" hidden="1">
      <c r="A44" s="80"/>
      <c r="G44" s="49"/>
      <c r="H44" s="78" t="s">
        <v>76</v>
      </c>
      <c r="I44">
        <v>34</v>
      </c>
      <c r="J44" s="78" t="s">
        <v>76</v>
      </c>
      <c r="K44">
        <v>34</v>
      </c>
      <c r="L44" s="78" t="s">
        <v>76</v>
      </c>
      <c r="M44" s="81">
        <v>34</v>
      </c>
      <c r="N44" s="78" t="s">
        <v>76</v>
      </c>
      <c r="O44" s="81">
        <v>34</v>
      </c>
      <c r="P44" s="78" t="s">
        <v>76</v>
      </c>
      <c r="Q44">
        <v>34</v>
      </c>
      <c r="R44" s="78" t="s">
        <v>76</v>
      </c>
      <c r="S44">
        <v>34</v>
      </c>
      <c r="T44" s="78" t="s">
        <v>76</v>
      </c>
      <c r="U44">
        <v>34</v>
      </c>
      <c r="V44" s="78" t="s">
        <v>76</v>
      </c>
      <c r="W44">
        <v>34</v>
      </c>
      <c r="X44" s="78" t="s">
        <v>76</v>
      </c>
      <c r="Y44" s="79">
        <v>34</v>
      </c>
      <c r="Z44" s="7"/>
      <c r="AA44" s="80">
        <f t="shared" si="0"/>
        <v>0</v>
      </c>
      <c r="AB44" s="81">
        <f t="shared" si="4"/>
        <v>0</v>
      </c>
      <c r="AC44" s="79">
        <f t="shared" si="5"/>
        <v>0</v>
      </c>
      <c r="AD44" s="7"/>
      <c r="AE44" s="92">
        <f t="shared" si="6"/>
        <v>0</v>
      </c>
      <c r="AF44" s="79">
        <f t="shared" si="7"/>
        <v>0</v>
      </c>
      <c r="AG44" s="7"/>
      <c r="AH44" s="83">
        <f t="shared" si="1"/>
        <v>0</v>
      </c>
      <c r="AI44" s="91"/>
      <c r="AJ44" s="78" t="str">
        <f t="shared" si="22"/>
        <v>.</v>
      </c>
      <c r="AK44" s="81" t="str">
        <f t="shared" si="8"/>
        <v>.</v>
      </c>
      <c r="AL44" s="81" t="str">
        <f t="shared" si="9"/>
        <v>.</v>
      </c>
      <c r="AM44" s="81" t="str">
        <f t="shared" si="10"/>
        <v>.</v>
      </c>
      <c r="AN44" s="81" t="str">
        <f t="shared" si="11"/>
        <v>.</v>
      </c>
      <c r="AO44" s="81" t="str">
        <f t="shared" si="12"/>
        <v>.</v>
      </c>
      <c r="AP44" s="81" t="str">
        <f t="shared" si="13"/>
        <v>.</v>
      </c>
      <c r="AQ44" s="81" t="str">
        <f t="shared" si="14"/>
        <v>.</v>
      </c>
      <c r="AR44" s="79" t="str">
        <f t="shared" si="15"/>
        <v>.</v>
      </c>
      <c r="AS44" s="7"/>
      <c r="AT44" s="80">
        <f t="shared" si="16"/>
        <v>0</v>
      </c>
      <c r="AU44" s="81">
        <f t="shared" si="17"/>
        <v>0</v>
      </c>
      <c r="AV44" s="79">
        <f t="shared" si="18"/>
        <v>0</v>
      </c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80">
        <f t="shared" si="19"/>
        <v>0</v>
      </c>
      <c r="BQ44" s="81">
        <f t="shared" si="2"/>
        <v>0</v>
      </c>
      <c r="BR44" s="81">
        <f t="shared" si="3"/>
        <v>0</v>
      </c>
      <c r="BS44" s="81">
        <f t="shared" si="20"/>
        <v>0</v>
      </c>
      <c r="BT44" s="79">
        <f t="shared" si="21"/>
        <v>0</v>
      </c>
    </row>
    <row r="45" spans="1:72" ht="12.75" hidden="1">
      <c r="A45" s="80"/>
      <c r="G45" s="49"/>
      <c r="H45" s="78" t="s">
        <v>76</v>
      </c>
      <c r="I45">
        <v>35</v>
      </c>
      <c r="J45" s="78" t="s">
        <v>76</v>
      </c>
      <c r="K45">
        <v>35</v>
      </c>
      <c r="L45" s="78" t="s">
        <v>76</v>
      </c>
      <c r="M45">
        <v>35</v>
      </c>
      <c r="N45" s="78" t="s">
        <v>76</v>
      </c>
      <c r="O45" s="81">
        <v>35</v>
      </c>
      <c r="P45" s="78" t="s">
        <v>76</v>
      </c>
      <c r="Q45">
        <v>35</v>
      </c>
      <c r="R45" s="78" t="s">
        <v>76</v>
      </c>
      <c r="S45">
        <v>35</v>
      </c>
      <c r="T45" s="78" t="s">
        <v>76</v>
      </c>
      <c r="U45">
        <v>35</v>
      </c>
      <c r="V45" s="78" t="s">
        <v>76</v>
      </c>
      <c r="W45">
        <v>35</v>
      </c>
      <c r="X45" s="78" t="s">
        <v>76</v>
      </c>
      <c r="Y45" s="79">
        <v>35</v>
      </c>
      <c r="Z45" s="7"/>
      <c r="AA45" s="80">
        <f t="shared" si="0"/>
        <v>0</v>
      </c>
      <c r="AB45" s="81">
        <f t="shared" si="4"/>
        <v>0</v>
      </c>
      <c r="AC45" s="79">
        <f t="shared" si="5"/>
        <v>0</v>
      </c>
      <c r="AD45" s="7"/>
      <c r="AE45" s="92">
        <f t="shared" si="6"/>
        <v>0</v>
      </c>
      <c r="AF45" s="79">
        <f t="shared" si="7"/>
        <v>0</v>
      </c>
      <c r="AG45" s="7"/>
      <c r="AH45" s="83">
        <f t="shared" si="1"/>
        <v>0</v>
      </c>
      <c r="AI45" s="91"/>
      <c r="AJ45" s="78" t="str">
        <f t="shared" si="22"/>
        <v>.</v>
      </c>
      <c r="AK45" s="81" t="str">
        <f t="shared" si="8"/>
        <v>.</v>
      </c>
      <c r="AL45" s="81" t="str">
        <f t="shared" si="9"/>
        <v>.</v>
      </c>
      <c r="AM45" s="81" t="str">
        <f t="shared" si="10"/>
        <v>.</v>
      </c>
      <c r="AN45" s="81" t="str">
        <f t="shared" si="11"/>
        <v>.</v>
      </c>
      <c r="AO45" s="81" t="str">
        <f t="shared" si="12"/>
        <v>.</v>
      </c>
      <c r="AP45" s="81" t="str">
        <f t="shared" si="13"/>
        <v>.</v>
      </c>
      <c r="AQ45" s="81" t="str">
        <f t="shared" si="14"/>
        <v>.</v>
      </c>
      <c r="AR45" s="79" t="str">
        <f t="shared" si="15"/>
        <v>.</v>
      </c>
      <c r="AS45" s="7"/>
      <c r="AT45" s="80">
        <f t="shared" si="16"/>
        <v>0</v>
      </c>
      <c r="AU45" s="81">
        <f t="shared" si="17"/>
        <v>0</v>
      </c>
      <c r="AV45" s="79">
        <f t="shared" si="18"/>
        <v>0</v>
      </c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80">
        <f t="shared" si="19"/>
        <v>0</v>
      </c>
      <c r="BQ45" s="81">
        <f t="shared" si="2"/>
        <v>0</v>
      </c>
      <c r="BR45" s="81">
        <f t="shared" si="3"/>
        <v>0</v>
      </c>
      <c r="BS45" s="81">
        <f t="shared" si="20"/>
        <v>0</v>
      </c>
      <c r="BT45" s="79">
        <f t="shared" si="21"/>
        <v>0</v>
      </c>
    </row>
    <row r="46" spans="1:72" ht="12.75" hidden="1">
      <c r="A46" s="80"/>
      <c r="G46" s="49"/>
      <c r="H46" s="78" t="s">
        <v>76</v>
      </c>
      <c r="I46">
        <v>36</v>
      </c>
      <c r="J46" s="78" t="s">
        <v>76</v>
      </c>
      <c r="K46">
        <v>36</v>
      </c>
      <c r="L46" s="78" t="s">
        <v>76</v>
      </c>
      <c r="M46" s="81">
        <v>36</v>
      </c>
      <c r="N46" s="78" t="s">
        <v>76</v>
      </c>
      <c r="O46" s="81">
        <v>36</v>
      </c>
      <c r="P46" s="78" t="s">
        <v>76</v>
      </c>
      <c r="Q46">
        <v>36</v>
      </c>
      <c r="R46" s="78" t="s">
        <v>76</v>
      </c>
      <c r="S46">
        <v>36</v>
      </c>
      <c r="T46" s="78" t="s">
        <v>76</v>
      </c>
      <c r="U46">
        <v>36</v>
      </c>
      <c r="V46" s="78" t="s">
        <v>76</v>
      </c>
      <c r="W46">
        <v>36</v>
      </c>
      <c r="X46" s="78" t="s">
        <v>76</v>
      </c>
      <c r="Y46" s="79">
        <v>36</v>
      </c>
      <c r="Z46" s="7"/>
      <c r="AA46" s="80">
        <f t="shared" si="0"/>
        <v>0</v>
      </c>
      <c r="AB46" s="81">
        <f t="shared" si="4"/>
        <v>0</v>
      </c>
      <c r="AC46" s="79">
        <f t="shared" si="5"/>
        <v>0</v>
      </c>
      <c r="AD46" s="7"/>
      <c r="AE46" s="92">
        <f t="shared" si="6"/>
        <v>0</v>
      </c>
      <c r="AF46" s="79">
        <f t="shared" si="7"/>
        <v>0</v>
      </c>
      <c r="AG46" s="7"/>
      <c r="AH46" s="83">
        <f t="shared" si="1"/>
        <v>0</v>
      </c>
      <c r="AI46" s="91"/>
      <c r="AJ46" s="78" t="str">
        <f t="shared" si="22"/>
        <v>.</v>
      </c>
      <c r="AK46" s="81" t="str">
        <f t="shared" si="8"/>
        <v>.</v>
      </c>
      <c r="AL46" s="81" t="str">
        <f t="shared" si="9"/>
        <v>.</v>
      </c>
      <c r="AM46" s="81" t="str">
        <f t="shared" si="10"/>
        <v>.</v>
      </c>
      <c r="AN46" s="81" t="str">
        <f t="shared" si="11"/>
        <v>.</v>
      </c>
      <c r="AO46" s="81" t="str">
        <f t="shared" si="12"/>
        <v>.</v>
      </c>
      <c r="AP46" s="81" t="str">
        <f t="shared" si="13"/>
        <v>.</v>
      </c>
      <c r="AQ46" s="81" t="str">
        <f t="shared" si="14"/>
        <v>.</v>
      </c>
      <c r="AR46" s="79" t="str">
        <f t="shared" si="15"/>
        <v>.</v>
      </c>
      <c r="AS46" s="7"/>
      <c r="AT46" s="80">
        <f t="shared" si="16"/>
        <v>0</v>
      </c>
      <c r="AU46" s="81">
        <f t="shared" si="17"/>
        <v>0</v>
      </c>
      <c r="AV46" s="79">
        <f t="shared" si="18"/>
        <v>0</v>
      </c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80">
        <f t="shared" si="19"/>
        <v>0</v>
      </c>
      <c r="BQ46" s="81">
        <f t="shared" si="2"/>
        <v>0</v>
      </c>
      <c r="BR46" s="81">
        <f t="shared" si="3"/>
        <v>0</v>
      </c>
      <c r="BS46" s="81">
        <f t="shared" si="20"/>
        <v>0</v>
      </c>
      <c r="BT46" s="79">
        <f t="shared" si="21"/>
        <v>0</v>
      </c>
    </row>
    <row r="47" spans="1:72" ht="12.75" hidden="1">
      <c r="A47" s="80"/>
      <c r="G47" s="49"/>
      <c r="H47" s="78" t="s">
        <v>76</v>
      </c>
      <c r="I47">
        <v>37</v>
      </c>
      <c r="J47" s="78" t="s">
        <v>76</v>
      </c>
      <c r="K47">
        <v>37</v>
      </c>
      <c r="L47" s="78" t="s">
        <v>76</v>
      </c>
      <c r="M47">
        <v>37</v>
      </c>
      <c r="N47" s="78" t="s">
        <v>76</v>
      </c>
      <c r="O47" s="81">
        <v>37</v>
      </c>
      <c r="P47" s="78" t="s">
        <v>76</v>
      </c>
      <c r="Q47">
        <v>37</v>
      </c>
      <c r="R47" s="78" t="s">
        <v>76</v>
      </c>
      <c r="S47">
        <v>37</v>
      </c>
      <c r="T47" s="78" t="s">
        <v>76</v>
      </c>
      <c r="U47">
        <v>37</v>
      </c>
      <c r="V47" s="78" t="s">
        <v>76</v>
      </c>
      <c r="W47">
        <v>37</v>
      </c>
      <c r="X47" s="78" t="s">
        <v>76</v>
      </c>
      <c r="Y47" s="79">
        <v>37</v>
      </c>
      <c r="Z47" s="7"/>
      <c r="AA47" s="80">
        <f t="shared" si="0"/>
        <v>0</v>
      </c>
      <c r="AB47" s="81">
        <f t="shared" si="4"/>
        <v>0</v>
      </c>
      <c r="AC47" s="79">
        <f t="shared" si="5"/>
        <v>0</v>
      </c>
      <c r="AD47" s="7"/>
      <c r="AE47" s="92">
        <f t="shared" si="6"/>
        <v>0</v>
      </c>
      <c r="AF47" s="79">
        <f t="shared" si="7"/>
        <v>0</v>
      </c>
      <c r="AG47" s="7"/>
      <c r="AH47" s="83">
        <f t="shared" si="1"/>
        <v>0</v>
      </c>
      <c r="AI47" s="91"/>
      <c r="AJ47" s="78" t="str">
        <f t="shared" si="22"/>
        <v>.</v>
      </c>
      <c r="AK47" s="81" t="str">
        <f t="shared" si="8"/>
        <v>.</v>
      </c>
      <c r="AL47" s="81" t="str">
        <f t="shared" si="9"/>
        <v>.</v>
      </c>
      <c r="AM47" s="81" t="str">
        <f t="shared" si="10"/>
        <v>.</v>
      </c>
      <c r="AN47" s="81" t="str">
        <f t="shared" si="11"/>
        <v>.</v>
      </c>
      <c r="AO47" s="81" t="str">
        <f t="shared" si="12"/>
        <v>.</v>
      </c>
      <c r="AP47" s="81" t="str">
        <f t="shared" si="13"/>
        <v>.</v>
      </c>
      <c r="AQ47" s="81" t="str">
        <f t="shared" si="14"/>
        <v>.</v>
      </c>
      <c r="AR47" s="79" t="str">
        <f t="shared" si="15"/>
        <v>.</v>
      </c>
      <c r="AS47" s="7"/>
      <c r="AT47" s="80">
        <f t="shared" si="16"/>
        <v>0</v>
      </c>
      <c r="AU47" s="81">
        <f t="shared" si="17"/>
        <v>0</v>
      </c>
      <c r="AV47" s="79">
        <f t="shared" si="18"/>
        <v>0</v>
      </c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80">
        <f t="shared" si="19"/>
        <v>0</v>
      </c>
      <c r="BQ47" s="81">
        <f t="shared" si="2"/>
        <v>0</v>
      </c>
      <c r="BR47" s="81">
        <f t="shared" si="3"/>
        <v>0</v>
      </c>
      <c r="BS47" s="81">
        <f t="shared" si="20"/>
        <v>0</v>
      </c>
      <c r="BT47" s="79">
        <f t="shared" si="21"/>
        <v>0</v>
      </c>
    </row>
    <row r="48" spans="1:72" ht="12.75" hidden="1">
      <c r="A48" s="80"/>
      <c r="G48" s="49"/>
      <c r="H48" s="78" t="s">
        <v>76</v>
      </c>
      <c r="I48">
        <v>38</v>
      </c>
      <c r="J48" s="78" t="s">
        <v>76</v>
      </c>
      <c r="K48">
        <v>38</v>
      </c>
      <c r="L48" s="78" t="s">
        <v>76</v>
      </c>
      <c r="M48" s="81">
        <v>38</v>
      </c>
      <c r="N48" s="78" t="s">
        <v>76</v>
      </c>
      <c r="O48" s="81">
        <v>38</v>
      </c>
      <c r="P48" s="78" t="s">
        <v>76</v>
      </c>
      <c r="Q48">
        <v>38</v>
      </c>
      <c r="R48" s="78" t="s">
        <v>76</v>
      </c>
      <c r="S48">
        <v>38</v>
      </c>
      <c r="T48" s="78" t="s">
        <v>76</v>
      </c>
      <c r="U48">
        <v>38</v>
      </c>
      <c r="V48" s="78" t="s">
        <v>76</v>
      </c>
      <c r="W48">
        <v>38</v>
      </c>
      <c r="X48" s="78" t="s">
        <v>76</v>
      </c>
      <c r="Y48" s="79">
        <v>38</v>
      </c>
      <c r="Z48" s="7"/>
      <c r="AA48" s="80">
        <f t="shared" si="0"/>
        <v>0</v>
      </c>
      <c r="AB48" s="81">
        <f t="shared" si="4"/>
        <v>0</v>
      </c>
      <c r="AC48" s="79">
        <f t="shared" si="5"/>
        <v>0</v>
      </c>
      <c r="AD48" s="7"/>
      <c r="AE48" s="92">
        <f t="shared" si="6"/>
        <v>0</v>
      </c>
      <c r="AF48" s="79">
        <f t="shared" si="7"/>
        <v>0</v>
      </c>
      <c r="AG48" s="7"/>
      <c r="AH48" s="83">
        <f t="shared" si="1"/>
        <v>0</v>
      </c>
      <c r="AI48" s="91"/>
      <c r="AJ48" s="78" t="str">
        <f t="shared" si="22"/>
        <v>.</v>
      </c>
      <c r="AK48" s="81" t="str">
        <f t="shared" si="8"/>
        <v>.</v>
      </c>
      <c r="AL48" s="81" t="str">
        <f t="shared" si="9"/>
        <v>.</v>
      </c>
      <c r="AM48" s="81" t="str">
        <f t="shared" si="10"/>
        <v>.</v>
      </c>
      <c r="AN48" s="81" t="str">
        <f t="shared" si="11"/>
        <v>.</v>
      </c>
      <c r="AO48" s="81" t="str">
        <f t="shared" si="12"/>
        <v>.</v>
      </c>
      <c r="AP48" s="81" t="str">
        <f t="shared" si="13"/>
        <v>.</v>
      </c>
      <c r="AQ48" s="81" t="str">
        <f t="shared" si="14"/>
        <v>.</v>
      </c>
      <c r="AR48" s="79" t="str">
        <f t="shared" si="15"/>
        <v>.</v>
      </c>
      <c r="AS48" s="7"/>
      <c r="AT48" s="80">
        <f t="shared" si="16"/>
        <v>0</v>
      </c>
      <c r="AU48" s="81">
        <f t="shared" si="17"/>
        <v>0</v>
      </c>
      <c r="AV48" s="79">
        <f t="shared" si="18"/>
        <v>0</v>
      </c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80">
        <f t="shared" si="19"/>
        <v>0</v>
      </c>
      <c r="BQ48" s="81">
        <f t="shared" si="2"/>
        <v>0</v>
      </c>
      <c r="BR48" s="81">
        <f t="shared" si="3"/>
        <v>0</v>
      </c>
      <c r="BS48" s="81">
        <f t="shared" si="20"/>
        <v>0</v>
      </c>
      <c r="BT48" s="79">
        <f t="shared" si="21"/>
        <v>0</v>
      </c>
    </row>
    <row r="49" spans="1:72" ht="12.75" hidden="1">
      <c r="A49" s="80"/>
      <c r="G49" s="49"/>
      <c r="H49" s="78" t="s">
        <v>76</v>
      </c>
      <c r="I49">
        <v>39</v>
      </c>
      <c r="J49" s="78" t="s">
        <v>76</v>
      </c>
      <c r="K49">
        <v>39</v>
      </c>
      <c r="L49" s="78" t="s">
        <v>76</v>
      </c>
      <c r="M49">
        <v>39</v>
      </c>
      <c r="N49" s="78" t="s">
        <v>76</v>
      </c>
      <c r="O49" s="81">
        <v>39</v>
      </c>
      <c r="P49" s="78" t="s">
        <v>76</v>
      </c>
      <c r="Q49">
        <v>39</v>
      </c>
      <c r="R49" s="78" t="s">
        <v>76</v>
      </c>
      <c r="S49">
        <v>39</v>
      </c>
      <c r="T49" s="78" t="s">
        <v>76</v>
      </c>
      <c r="U49">
        <v>39</v>
      </c>
      <c r="V49" s="78" t="s">
        <v>76</v>
      </c>
      <c r="W49">
        <v>39</v>
      </c>
      <c r="X49" s="78" t="s">
        <v>76</v>
      </c>
      <c r="Y49" s="79">
        <v>39</v>
      </c>
      <c r="Z49" s="7"/>
      <c r="AA49" s="80">
        <f t="shared" si="0"/>
        <v>0</v>
      </c>
      <c r="AB49" s="81">
        <f t="shared" si="4"/>
        <v>0</v>
      </c>
      <c r="AC49" s="79">
        <f t="shared" si="5"/>
        <v>0</v>
      </c>
      <c r="AD49" s="7"/>
      <c r="AE49" s="92">
        <f t="shared" si="6"/>
        <v>0</v>
      </c>
      <c r="AF49" s="79">
        <f t="shared" si="7"/>
        <v>0</v>
      </c>
      <c r="AG49" s="7"/>
      <c r="AH49" s="83">
        <f t="shared" si="1"/>
        <v>0</v>
      </c>
      <c r="AI49" s="91"/>
      <c r="AJ49" s="78" t="str">
        <f t="shared" si="22"/>
        <v>.</v>
      </c>
      <c r="AK49" s="81" t="str">
        <f t="shared" si="8"/>
        <v>.</v>
      </c>
      <c r="AL49" s="81" t="str">
        <f t="shared" si="9"/>
        <v>.</v>
      </c>
      <c r="AM49" s="81" t="str">
        <f t="shared" si="10"/>
        <v>.</v>
      </c>
      <c r="AN49" s="81" t="str">
        <f t="shared" si="11"/>
        <v>.</v>
      </c>
      <c r="AO49" s="81" t="str">
        <f t="shared" si="12"/>
        <v>.</v>
      </c>
      <c r="AP49" s="81" t="str">
        <f t="shared" si="13"/>
        <v>.</v>
      </c>
      <c r="AQ49" s="81" t="str">
        <f t="shared" si="14"/>
        <v>.</v>
      </c>
      <c r="AR49" s="79" t="str">
        <f t="shared" si="15"/>
        <v>.</v>
      </c>
      <c r="AS49" s="7"/>
      <c r="AT49" s="80">
        <f t="shared" si="16"/>
        <v>0</v>
      </c>
      <c r="AU49" s="81">
        <f t="shared" si="17"/>
        <v>0</v>
      </c>
      <c r="AV49" s="79">
        <f t="shared" si="18"/>
        <v>0</v>
      </c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80">
        <f t="shared" si="19"/>
        <v>0</v>
      </c>
      <c r="BQ49" s="81">
        <f t="shared" si="2"/>
        <v>0</v>
      </c>
      <c r="BR49" s="81">
        <f t="shared" si="3"/>
        <v>0</v>
      </c>
      <c r="BS49" s="81">
        <f t="shared" si="20"/>
        <v>0</v>
      </c>
      <c r="BT49" s="79">
        <f t="shared" si="21"/>
        <v>0</v>
      </c>
    </row>
    <row r="50" spans="1:72" ht="12.75" hidden="1">
      <c r="A50" s="80"/>
      <c r="G50" s="49"/>
      <c r="H50" s="78" t="s">
        <v>76</v>
      </c>
      <c r="I50">
        <v>40</v>
      </c>
      <c r="J50" s="78" t="s">
        <v>76</v>
      </c>
      <c r="K50">
        <v>40</v>
      </c>
      <c r="L50" s="78" t="s">
        <v>76</v>
      </c>
      <c r="M50" s="81">
        <v>40</v>
      </c>
      <c r="N50" s="78" t="s">
        <v>76</v>
      </c>
      <c r="O50" s="81">
        <v>40</v>
      </c>
      <c r="P50" s="78" t="s">
        <v>76</v>
      </c>
      <c r="Q50">
        <v>40</v>
      </c>
      <c r="R50" s="78" t="s">
        <v>76</v>
      </c>
      <c r="S50">
        <v>40</v>
      </c>
      <c r="T50" s="78" t="s">
        <v>76</v>
      </c>
      <c r="U50">
        <v>40</v>
      </c>
      <c r="V50" s="78" t="s">
        <v>76</v>
      </c>
      <c r="W50">
        <v>40</v>
      </c>
      <c r="X50" s="78" t="s">
        <v>76</v>
      </c>
      <c r="Y50" s="79">
        <v>40</v>
      </c>
      <c r="Z50" s="7"/>
      <c r="AA50" s="80">
        <f t="shared" si="0"/>
        <v>0</v>
      </c>
      <c r="AB50" s="81">
        <f t="shared" si="4"/>
        <v>0</v>
      </c>
      <c r="AC50" s="79">
        <f t="shared" si="5"/>
        <v>0</v>
      </c>
      <c r="AD50" s="7"/>
      <c r="AE50" s="92">
        <f t="shared" si="6"/>
        <v>0</v>
      </c>
      <c r="AF50" s="79">
        <f t="shared" si="7"/>
        <v>0</v>
      </c>
      <c r="AG50" s="7"/>
      <c r="AH50" s="83">
        <f t="shared" si="1"/>
        <v>0</v>
      </c>
      <c r="AI50" s="91"/>
      <c r="AJ50" s="78" t="str">
        <f t="shared" si="22"/>
        <v>.</v>
      </c>
      <c r="AK50" s="81" t="str">
        <f t="shared" si="8"/>
        <v>.</v>
      </c>
      <c r="AL50" s="81" t="str">
        <f t="shared" si="9"/>
        <v>.</v>
      </c>
      <c r="AM50" s="81" t="str">
        <f t="shared" si="10"/>
        <v>.</v>
      </c>
      <c r="AN50" s="81" t="str">
        <f t="shared" si="11"/>
        <v>.</v>
      </c>
      <c r="AO50" s="81" t="str">
        <f t="shared" si="12"/>
        <v>.</v>
      </c>
      <c r="AP50" s="81" t="str">
        <f t="shared" si="13"/>
        <v>.</v>
      </c>
      <c r="AQ50" s="81" t="str">
        <f t="shared" si="14"/>
        <v>.</v>
      </c>
      <c r="AR50" s="79" t="str">
        <f t="shared" si="15"/>
        <v>.</v>
      </c>
      <c r="AS50" s="7"/>
      <c r="AT50" s="80">
        <f t="shared" si="16"/>
        <v>0</v>
      </c>
      <c r="AU50" s="81">
        <f t="shared" si="17"/>
        <v>0</v>
      </c>
      <c r="AV50" s="79">
        <f t="shared" si="18"/>
        <v>0</v>
      </c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80">
        <f t="shared" si="19"/>
        <v>0</v>
      </c>
      <c r="BQ50" s="81">
        <f t="shared" si="2"/>
        <v>0</v>
      </c>
      <c r="BR50" s="81">
        <f t="shared" si="3"/>
        <v>0</v>
      </c>
      <c r="BS50" s="81">
        <f t="shared" si="20"/>
        <v>0</v>
      </c>
      <c r="BT50" s="79">
        <f t="shared" si="21"/>
        <v>0</v>
      </c>
    </row>
    <row r="51" spans="1:72" ht="12.75" hidden="1">
      <c r="A51" s="80"/>
      <c r="G51" s="49"/>
      <c r="H51" s="78" t="s">
        <v>76</v>
      </c>
      <c r="I51">
        <v>41</v>
      </c>
      <c r="J51" s="78" t="s">
        <v>76</v>
      </c>
      <c r="K51">
        <v>41</v>
      </c>
      <c r="L51" s="78" t="s">
        <v>76</v>
      </c>
      <c r="M51">
        <v>41</v>
      </c>
      <c r="N51" s="78" t="s">
        <v>76</v>
      </c>
      <c r="O51" s="81">
        <v>41</v>
      </c>
      <c r="P51" s="78" t="s">
        <v>76</v>
      </c>
      <c r="Q51">
        <v>41</v>
      </c>
      <c r="R51" s="78" t="s">
        <v>76</v>
      </c>
      <c r="S51">
        <v>41</v>
      </c>
      <c r="T51" s="78" t="s">
        <v>76</v>
      </c>
      <c r="U51">
        <v>41</v>
      </c>
      <c r="V51" s="78" t="s">
        <v>76</v>
      </c>
      <c r="W51">
        <v>41</v>
      </c>
      <c r="X51" s="78" t="s">
        <v>76</v>
      </c>
      <c r="Y51" s="79">
        <v>41</v>
      </c>
      <c r="Z51" s="7"/>
      <c r="AA51" s="80">
        <f t="shared" si="0"/>
        <v>0</v>
      </c>
      <c r="AB51" s="81">
        <f t="shared" si="4"/>
        <v>0</v>
      </c>
      <c r="AC51" s="79">
        <f t="shared" si="5"/>
        <v>0</v>
      </c>
      <c r="AD51" s="7"/>
      <c r="AE51" s="92">
        <f t="shared" si="6"/>
        <v>0</v>
      </c>
      <c r="AF51" s="79">
        <f t="shared" si="7"/>
        <v>0</v>
      </c>
      <c r="AG51" s="7"/>
      <c r="AH51" s="83">
        <f t="shared" si="1"/>
        <v>0</v>
      </c>
      <c r="AI51" s="91"/>
      <c r="AJ51" s="78" t="str">
        <f t="shared" si="22"/>
        <v>.</v>
      </c>
      <c r="AK51" s="81" t="str">
        <f t="shared" si="8"/>
        <v>.</v>
      </c>
      <c r="AL51" s="81" t="str">
        <f t="shared" si="9"/>
        <v>.</v>
      </c>
      <c r="AM51" s="81" t="str">
        <f t="shared" si="10"/>
        <v>.</v>
      </c>
      <c r="AN51" s="81" t="str">
        <f t="shared" si="11"/>
        <v>.</v>
      </c>
      <c r="AO51" s="81" t="str">
        <f t="shared" si="12"/>
        <v>.</v>
      </c>
      <c r="AP51" s="81" t="str">
        <f t="shared" si="13"/>
        <v>.</v>
      </c>
      <c r="AQ51" s="81" t="str">
        <f t="shared" si="14"/>
        <v>.</v>
      </c>
      <c r="AR51" s="79" t="str">
        <f t="shared" si="15"/>
        <v>.</v>
      </c>
      <c r="AS51" s="7"/>
      <c r="AT51" s="80">
        <f t="shared" si="16"/>
        <v>0</v>
      </c>
      <c r="AU51" s="81">
        <f t="shared" si="17"/>
        <v>0</v>
      </c>
      <c r="AV51" s="79">
        <f t="shared" si="18"/>
        <v>0</v>
      </c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80">
        <f t="shared" si="19"/>
        <v>0</v>
      </c>
      <c r="BQ51" s="81">
        <f t="shared" si="2"/>
        <v>0</v>
      </c>
      <c r="BR51" s="81">
        <f t="shared" si="3"/>
        <v>0</v>
      </c>
      <c r="BS51" s="81">
        <f t="shared" si="20"/>
        <v>0</v>
      </c>
      <c r="BT51" s="79">
        <f t="shared" si="21"/>
        <v>0</v>
      </c>
    </row>
    <row r="52" spans="1:72" ht="12.75" hidden="1">
      <c r="A52" s="80"/>
      <c r="G52" s="49"/>
      <c r="H52" s="78" t="s">
        <v>76</v>
      </c>
      <c r="I52">
        <v>42</v>
      </c>
      <c r="J52" s="78" t="s">
        <v>76</v>
      </c>
      <c r="K52">
        <v>42</v>
      </c>
      <c r="L52" s="78" t="s">
        <v>76</v>
      </c>
      <c r="M52" s="81">
        <v>42</v>
      </c>
      <c r="N52" s="78" t="s">
        <v>76</v>
      </c>
      <c r="O52" s="81">
        <v>42</v>
      </c>
      <c r="P52" s="78" t="s">
        <v>76</v>
      </c>
      <c r="Q52">
        <v>42</v>
      </c>
      <c r="R52" s="78" t="s">
        <v>76</v>
      </c>
      <c r="S52">
        <v>42</v>
      </c>
      <c r="T52" s="78" t="s">
        <v>76</v>
      </c>
      <c r="U52">
        <v>42</v>
      </c>
      <c r="V52" s="78" t="s">
        <v>76</v>
      </c>
      <c r="W52">
        <v>42</v>
      </c>
      <c r="X52" s="78" t="s">
        <v>76</v>
      </c>
      <c r="Y52" s="79">
        <v>42</v>
      </c>
      <c r="Z52" s="7"/>
      <c r="AA52" s="80">
        <f t="shared" si="0"/>
        <v>0</v>
      </c>
      <c r="AB52" s="81">
        <f t="shared" si="4"/>
        <v>0</v>
      </c>
      <c r="AC52" s="79">
        <f t="shared" si="5"/>
        <v>0</v>
      </c>
      <c r="AD52" s="7"/>
      <c r="AE52" s="92">
        <f t="shared" si="6"/>
        <v>0</v>
      </c>
      <c r="AF52" s="79">
        <f t="shared" si="7"/>
        <v>0</v>
      </c>
      <c r="AG52" s="7"/>
      <c r="AH52" s="83">
        <f t="shared" si="1"/>
        <v>0</v>
      </c>
      <c r="AI52" s="91"/>
      <c r="AJ52" s="78" t="str">
        <f t="shared" si="22"/>
        <v>.</v>
      </c>
      <c r="AK52" s="81" t="str">
        <f t="shared" si="8"/>
        <v>.</v>
      </c>
      <c r="AL52" s="81" t="str">
        <f t="shared" si="9"/>
        <v>.</v>
      </c>
      <c r="AM52" s="81" t="str">
        <f t="shared" si="10"/>
        <v>.</v>
      </c>
      <c r="AN52" s="81" t="str">
        <f t="shared" si="11"/>
        <v>.</v>
      </c>
      <c r="AO52" s="81" t="str">
        <f t="shared" si="12"/>
        <v>.</v>
      </c>
      <c r="AP52" s="81" t="str">
        <f t="shared" si="13"/>
        <v>.</v>
      </c>
      <c r="AQ52" s="81" t="str">
        <f t="shared" si="14"/>
        <v>.</v>
      </c>
      <c r="AR52" s="79" t="str">
        <f t="shared" si="15"/>
        <v>.</v>
      </c>
      <c r="AS52" s="7"/>
      <c r="AT52" s="80">
        <f t="shared" si="16"/>
        <v>0</v>
      </c>
      <c r="AU52" s="81">
        <f t="shared" si="17"/>
        <v>0</v>
      </c>
      <c r="AV52" s="79">
        <f t="shared" si="18"/>
        <v>0</v>
      </c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80">
        <f t="shared" si="19"/>
        <v>0</v>
      </c>
      <c r="BQ52" s="81">
        <f t="shared" si="2"/>
        <v>0</v>
      </c>
      <c r="BR52" s="81">
        <f t="shared" si="3"/>
        <v>0</v>
      </c>
      <c r="BS52" s="81">
        <f t="shared" si="20"/>
        <v>0</v>
      </c>
      <c r="BT52" s="79">
        <f t="shared" si="21"/>
        <v>0</v>
      </c>
    </row>
    <row r="53" spans="1:72" ht="12.75" hidden="1">
      <c r="A53" s="80"/>
      <c r="G53" s="49"/>
      <c r="H53" s="78" t="s">
        <v>76</v>
      </c>
      <c r="I53">
        <v>43</v>
      </c>
      <c r="J53" s="78" t="s">
        <v>76</v>
      </c>
      <c r="K53">
        <v>43</v>
      </c>
      <c r="L53" s="78" t="s">
        <v>76</v>
      </c>
      <c r="M53">
        <v>43</v>
      </c>
      <c r="N53" s="78" t="s">
        <v>76</v>
      </c>
      <c r="O53" s="81">
        <v>43</v>
      </c>
      <c r="P53" s="78" t="s">
        <v>76</v>
      </c>
      <c r="Q53">
        <v>43</v>
      </c>
      <c r="R53" s="78" t="s">
        <v>76</v>
      </c>
      <c r="S53">
        <v>43</v>
      </c>
      <c r="T53" s="78" t="s">
        <v>76</v>
      </c>
      <c r="U53">
        <v>43</v>
      </c>
      <c r="V53" s="78" t="s">
        <v>76</v>
      </c>
      <c r="W53">
        <v>43</v>
      </c>
      <c r="X53" s="78" t="s">
        <v>76</v>
      </c>
      <c r="Y53" s="79">
        <v>43</v>
      </c>
      <c r="Z53" s="7"/>
      <c r="AA53" s="80">
        <f t="shared" si="0"/>
        <v>0</v>
      </c>
      <c r="AB53" s="81">
        <f t="shared" si="4"/>
        <v>0</v>
      </c>
      <c r="AC53" s="79">
        <f t="shared" si="5"/>
        <v>0</v>
      </c>
      <c r="AD53" s="7"/>
      <c r="AE53" s="92">
        <f t="shared" si="6"/>
        <v>0</v>
      </c>
      <c r="AF53" s="79">
        <f t="shared" si="7"/>
        <v>0</v>
      </c>
      <c r="AG53" s="7"/>
      <c r="AH53" s="83">
        <f t="shared" si="1"/>
        <v>0</v>
      </c>
      <c r="AI53" s="91"/>
      <c r="AJ53" s="78" t="str">
        <f t="shared" si="22"/>
        <v>.</v>
      </c>
      <c r="AK53" s="81" t="str">
        <f t="shared" si="8"/>
        <v>.</v>
      </c>
      <c r="AL53" s="81" t="str">
        <f t="shared" si="9"/>
        <v>.</v>
      </c>
      <c r="AM53" s="81" t="str">
        <f t="shared" si="10"/>
        <v>.</v>
      </c>
      <c r="AN53" s="81" t="str">
        <f t="shared" si="11"/>
        <v>.</v>
      </c>
      <c r="AO53" s="81" t="str">
        <f t="shared" si="12"/>
        <v>.</v>
      </c>
      <c r="AP53" s="81" t="str">
        <f t="shared" si="13"/>
        <v>.</v>
      </c>
      <c r="AQ53" s="81" t="str">
        <f t="shared" si="14"/>
        <v>.</v>
      </c>
      <c r="AR53" s="79" t="str">
        <f t="shared" si="15"/>
        <v>.</v>
      </c>
      <c r="AS53" s="7"/>
      <c r="AT53" s="80">
        <f t="shared" si="16"/>
        <v>0</v>
      </c>
      <c r="AU53" s="81">
        <f t="shared" si="17"/>
        <v>0</v>
      </c>
      <c r="AV53" s="79">
        <f t="shared" si="18"/>
        <v>0</v>
      </c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80">
        <f t="shared" si="19"/>
        <v>0</v>
      </c>
      <c r="BQ53" s="81">
        <f t="shared" si="2"/>
        <v>0</v>
      </c>
      <c r="BR53" s="81">
        <f t="shared" si="3"/>
        <v>0</v>
      </c>
      <c r="BS53" s="81">
        <f t="shared" si="20"/>
        <v>0</v>
      </c>
      <c r="BT53" s="79">
        <f t="shared" si="21"/>
        <v>0</v>
      </c>
    </row>
    <row r="54" spans="1:72" ht="12.75" hidden="1">
      <c r="A54" s="80"/>
      <c r="G54" s="49"/>
      <c r="H54" s="78" t="s">
        <v>76</v>
      </c>
      <c r="I54">
        <v>44</v>
      </c>
      <c r="J54" s="78" t="s">
        <v>76</v>
      </c>
      <c r="K54">
        <v>44</v>
      </c>
      <c r="L54" s="78" t="s">
        <v>76</v>
      </c>
      <c r="M54" s="81">
        <v>44</v>
      </c>
      <c r="N54" s="78" t="s">
        <v>76</v>
      </c>
      <c r="O54" s="81">
        <v>44</v>
      </c>
      <c r="P54" s="78" t="s">
        <v>76</v>
      </c>
      <c r="Q54">
        <v>44</v>
      </c>
      <c r="R54" s="78" t="s">
        <v>76</v>
      </c>
      <c r="S54">
        <v>44</v>
      </c>
      <c r="T54" s="78" t="s">
        <v>76</v>
      </c>
      <c r="U54">
        <v>44</v>
      </c>
      <c r="V54" s="78" t="s">
        <v>76</v>
      </c>
      <c r="W54">
        <v>44</v>
      </c>
      <c r="X54" s="78" t="s">
        <v>76</v>
      </c>
      <c r="Y54" s="79">
        <v>44</v>
      </c>
      <c r="Z54" s="7"/>
      <c r="AA54" s="80">
        <f t="shared" si="0"/>
        <v>0</v>
      </c>
      <c r="AB54" s="81">
        <f t="shared" si="4"/>
        <v>0</v>
      </c>
      <c r="AC54" s="79">
        <f t="shared" si="5"/>
        <v>0</v>
      </c>
      <c r="AD54" s="7"/>
      <c r="AE54" s="92">
        <f t="shared" si="6"/>
        <v>0</v>
      </c>
      <c r="AF54" s="79">
        <f t="shared" si="7"/>
        <v>0</v>
      </c>
      <c r="AG54" s="7"/>
      <c r="AH54" s="83">
        <f t="shared" si="1"/>
        <v>0</v>
      </c>
      <c r="AI54" s="91"/>
      <c r="AJ54" s="78" t="str">
        <f t="shared" si="22"/>
        <v>.</v>
      </c>
      <c r="AK54" s="81" t="str">
        <f t="shared" si="8"/>
        <v>.</v>
      </c>
      <c r="AL54" s="81" t="str">
        <f t="shared" si="9"/>
        <v>.</v>
      </c>
      <c r="AM54" s="81" t="str">
        <f t="shared" si="10"/>
        <v>.</v>
      </c>
      <c r="AN54" s="81" t="str">
        <f t="shared" si="11"/>
        <v>.</v>
      </c>
      <c r="AO54" s="81" t="str">
        <f t="shared" si="12"/>
        <v>.</v>
      </c>
      <c r="AP54" s="81" t="str">
        <f t="shared" si="13"/>
        <v>.</v>
      </c>
      <c r="AQ54" s="81" t="str">
        <f t="shared" si="14"/>
        <v>.</v>
      </c>
      <c r="AR54" s="79" t="str">
        <f t="shared" si="15"/>
        <v>.</v>
      </c>
      <c r="AS54" s="7"/>
      <c r="AT54" s="80">
        <f t="shared" si="16"/>
        <v>0</v>
      </c>
      <c r="AU54" s="81">
        <f t="shared" si="17"/>
        <v>0</v>
      </c>
      <c r="AV54" s="79">
        <f t="shared" si="18"/>
        <v>0</v>
      </c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80">
        <f t="shared" si="19"/>
        <v>0</v>
      </c>
      <c r="BQ54" s="81">
        <f t="shared" si="2"/>
        <v>0</v>
      </c>
      <c r="BR54" s="81">
        <f t="shared" si="3"/>
        <v>0</v>
      </c>
      <c r="BS54" s="81">
        <f t="shared" si="20"/>
        <v>0</v>
      </c>
      <c r="BT54" s="79">
        <f t="shared" si="21"/>
        <v>0</v>
      </c>
    </row>
    <row r="55" spans="1:72" ht="12.75" hidden="1">
      <c r="A55" s="80"/>
      <c r="G55" s="49"/>
      <c r="H55" s="78" t="s">
        <v>76</v>
      </c>
      <c r="I55">
        <v>45</v>
      </c>
      <c r="J55" s="78" t="s">
        <v>76</v>
      </c>
      <c r="K55">
        <v>45</v>
      </c>
      <c r="L55" s="78" t="s">
        <v>76</v>
      </c>
      <c r="M55">
        <v>45</v>
      </c>
      <c r="N55" s="78" t="s">
        <v>76</v>
      </c>
      <c r="O55" s="81">
        <v>45</v>
      </c>
      <c r="P55" s="78" t="s">
        <v>76</v>
      </c>
      <c r="Q55">
        <v>45</v>
      </c>
      <c r="R55" s="78" t="s">
        <v>76</v>
      </c>
      <c r="S55">
        <v>45</v>
      </c>
      <c r="T55" s="78" t="s">
        <v>76</v>
      </c>
      <c r="U55">
        <v>45</v>
      </c>
      <c r="V55" s="78" t="s">
        <v>76</v>
      </c>
      <c r="W55">
        <v>45</v>
      </c>
      <c r="X55" s="78" t="s">
        <v>76</v>
      </c>
      <c r="Y55" s="79">
        <v>45</v>
      </c>
      <c r="Z55" s="7"/>
      <c r="AA55" s="80">
        <f t="shared" si="0"/>
        <v>0</v>
      </c>
      <c r="AB55" s="81">
        <f t="shared" si="4"/>
        <v>0</v>
      </c>
      <c r="AC55" s="79">
        <f t="shared" si="5"/>
        <v>0</v>
      </c>
      <c r="AD55" s="7"/>
      <c r="AE55" s="92">
        <f t="shared" si="6"/>
        <v>0</v>
      </c>
      <c r="AF55" s="79">
        <f t="shared" si="7"/>
        <v>0</v>
      </c>
      <c r="AG55" s="7"/>
      <c r="AH55" s="83">
        <f t="shared" si="1"/>
        <v>0</v>
      </c>
      <c r="AI55" s="91"/>
      <c r="AJ55" s="78" t="str">
        <f t="shared" si="22"/>
        <v>.</v>
      </c>
      <c r="AK55" s="81" t="str">
        <f t="shared" si="8"/>
        <v>.</v>
      </c>
      <c r="AL55" s="81" t="str">
        <f t="shared" si="9"/>
        <v>.</v>
      </c>
      <c r="AM55" s="81" t="str">
        <f t="shared" si="10"/>
        <v>.</v>
      </c>
      <c r="AN55" s="81" t="str">
        <f t="shared" si="11"/>
        <v>.</v>
      </c>
      <c r="AO55" s="81" t="str">
        <f t="shared" si="12"/>
        <v>.</v>
      </c>
      <c r="AP55" s="81" t="str">
        <f t="shared" si="13"/>
        <v>.</v>
      </c>
      <c r="AQ55" s="81" t="str">
        <f t="shared" si="14"/>
        <v>.</v>
      </c>
      <c r="AR55" s="79" t="str">
        <f t="shared" si="15"/>
        <v>.</v>
      </c>
      <c r="AS55" s="7"/>
      <c r="AT55" s="80">
        <f t="shared" si="16"/>
        <v>0</v>
      </c>
      <c r="AU55" s="81">
        <f t="shared" si="17"/>
        <v>0</v>
      </c>
      <c r="AV55" s="79">
        <f t="shared" si="18"/>
        <v>0</v>
      </c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80">
        <f t="shared" si="19"/>
        <v>0</v>
      </c>
      <c r="BQ55" s="81">
        <f t="shared" si="2"/>
        <v>0</v>
      </c>
      <c r="BR55" s="81">
        <f t="shared" si="3"/>
        <v>0</v>
      </c>
      <c r="BS55" s="81">
        <f t="shared" si="20"/>
        <v>0</v>
      </c>
      <c r="BT55" s="79">
        <f t="shared" si="21"/>
        <v>0</v>
      </c>
    </row>
    <row r="56" spans="1:72" ht="12.75" hidden="1">
      <c r="A56" s="80"/>
      <c r="G56" s="49"/>
      <c r="H56" s="78" t="s">
        <v>76</v>
      </c>
      <c r="I56">
        <v>46</v>
      </c>
      <c r="J56" s="78" t="s">
        <v>76</v>
      </c>
      <c r="K56">
        <v>46</v>
      </c>
      <c r="L56" s="78" t="s">
        <v>76</v>
      </c>
      <c r="M56" s="81">
        <v>46</v>
      </c>
      <c r="N56" s="78" t="s">
        <v>76</v>
      </c>
      <c r="O56" s="81">
        <v>46</v>
      </c>
      <c r="P56" s="78" t="s">
        <v>76</v>
      </c>
      <c r="Q56">
        <v>46</v>
      </c>
      <c r="R56" s="78" t="s">
        <v>76</v>
      </c>
      <c r="S56">
        <v>46</v>
      </c>
      <c r="T56" s="78" t="s">
        <v>76</v>
      </c>
      <c r="U56">
        <v>46</v>
      </c>
      <c r="V56" s="78" t="s">
        <v>76</v>
      </c>
      <c r="W56">
        <v>46</v>
      </c>
      <c r="X56" s="78" t="s">
        <v>76</v>
      </c>
      <c r="Y56" s="79">
        <v>46</v>
      </c>
      <c r="Z56" s="7"/>
      <c r="AA56" s="80">
        <f t="shared" si="0"/>
        <v>0</v>
      </c>
      <c r="AB56" s="81">
        <f t="shared" si="4"/>
        <v>0</v>
      </c>
      <c r="AC56" s="79">
        <f t="shared" si="5"/>
        <v>0</v>
      </c>
      <c r="AD56" s="7"/>
      <c r="AE56" s="92">
        <f t="shared" si="6"/>
        <v>0</v>
      </c>
      <c r="AF56" s="79">
        <f t="shared" si="7"/>
        <v>0</v>
      </c>
      <c r="AG56" s="7"/>
      <c r="AH56" s="83">
        <f t="shared" si="1"/>
        <v>0</v>
      </c>
      <c r="AI56" s="91"/>
      <c r="AJ56" s="78" t="str">
        <f t="shared" si="22"/>
        <v>.</v>
      </c>
      <c r="AK56" s="81" t="str">
        <f t="shared" si="8"/>
        <v>.</v>
      </c>
      <c r="AL56" s="81" t="str">
        <f t="shared" si="9"/>
        <v>.</v>
      </c>
      <c r="AM56" s="81" t="str">
        <f t="shared" si="10"/>
        <v>.</v>
      </c>
      <c r="AN56" s="81" t="str">
        <f t="shared" si="11"/>
        <v>.</v>
      </c>
      <c r="AO56" s="81" t="str">
        <f t="shared" si="12"/>
        <v>.</v>
      </c>
      <c r="AP56" s="81" t="str">
        <f t="shared" si="13"/>
        <v>.</v>
      </c>
      <c r="AQ56" s="81" t="str">
        <f t="shared" si="14"/>
        <v>.</v>
      </c>
      <c r="AR56" s="79" t="str">
        <f t="shared" si="15"/>
        <v>.</v>
      </c>
      <c r="AS56" s="7"/>
      <c r="AT56" s="80">
        <f t="shared" si="16"/>
        <v>0</v>
      </c>
      <c r="AU56" s="81">
        <f t="shared" si="17"/>
        <v>0</v>
      </c>
      <c r="AV56" s="79">
        <f t="shared" si="18"/>
        <v>0</v>
      </c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80">
        <f t="shared" si="19"/>
        <v>0</v>
      </c>
      <c r="BQ56" s="81">
        <f t="shared" si="2"/>
        <v>0</v>
      </c>
      <c r="BR56" s="81">
        <f t="shared" si="3"/>
        <v>0</v>
      </c>
      <c r="BS56" s="81">
        <f t="shared" si="20"/>
        <v>0</v>
      </c>
      <c r="BT56" s="79">
        <f t="shared" si="21"/>
        <v>0</v>
      </c>
    </row>
    <row r="57" spans="1:72" ht="12.75" hidden="1">
      <c r="A57" s="80"/>
      <c r="G57" s="49"/>
      <c r="H57" s="78" t="s">
        <v>76</v>
      </c>
      <c r="I57">
        <v>47</v>
      </c>
      <c r="J57" s="78" t="s">
        <v>76</v>
      </c>
      <c r="K57">
        <v>47</v>
      </c>
      <c r="L57" s="78" t="s">
        <v>76</v>
      </c>
      <c r="M57">
        <v>47</v>
      </c>
      <c r="N57" s="78" t="s">
        <v>76</v>
      </c>
      <c r="O57" s="81">
        <v>47</v>
      </c>
      <c r="P57" s="78" t="s">
        <v>76</v>
      </c>
      <c r="Q57">
        <v>47</v>
      </c>
      <c r="R57" s="78" t="s">
        <v>76</v>
      </c>
      <c r="S57">
        <v>47</v>
      </c>
      <c r="T57" s="78" t="s">
        <v>76</v>
      </c>
      <c r="U57">
        <v>47</v>
      </c>
      <c r="V57" s="78" t="s">
        <v>76</v>
      </c>
      <c r="W57">
        <v>47</v>
      </c>
      <c r="X57" s="78" t="s">
        <v>76</v>
      </c>
      <c r="Y57" s="79">
        <v>47</v>
      </c>
      <c r="Z57" s="7"/>
      <c r="AA57" s="80">
        <f t="shared" si="0"/>
        <v>0</v>
      </c>
      <c r="AB57" s="81">
        <f t="shared" si="4"/>
        <v>0</v>
      </c>
      <c r="AC57" s="79">
        <f t="shared" si="5"/>
        <v>0</v>
      </c>
      <c r="AD57" s="7"/>
      <c r="AE57" s="92">
        <f t="shared" si="6"/>
        <v>0</v>
      </c>
      <c r="AF57" s="79">
        <f t="shared" si="7"/>
        <v>0</v>
      </c>
      <c r="AG57" s="7"/>
      <c r="AH57" s="83">
        <f t="shared" si="1"/>
        <v>0</v>
      </c>
      <c r="AI57" s="91"/>
      <c r="AJ57" s="78" t="str">
        <f t="shared" si="22"/>
        <v>.</v>
      </c>
      <c r="AK57" s="81" t="str">
        <f t="shared" si="8"/>
        <v>.</v>
      </c>
      <c r="AL57" s="81" t="str">
        <f t="shared" si="9"/>
        <v>.</v>
      </c>
      <c r="AM57" s="81" t="str">
        <f t="shared" si="10"/>
        <v>.</v>
      </c>
      <c r="AN57" s="81" t="str">
        <f t="shared" si="11"/>
        <v>.</v>
      </c>
      <c r="AO57" s="81" t="str">
        <f t="shared" si="12"/>
        <v>.</v>
      </c>
      <c r="AP57" s="81" t="str">
        <f t="shared" si="13"/>
        <v>.</v>
      </c>
      <c r="AQ57" s="81" t="str">
        <f t="shared" si="14"/>
        <v>.</v>
      </c>
      <c r="AR57" s="79" t="str">
        <f t="shared" si="15"/>
        <v>.</v>
      </c>
      <c r="AS57" s="7"/>
      <c r="AT57" s="80">
        <f t="shared" si="16"/>
        <v>0</v>
      </c>
      <c r="AU57" s="81">
        <f t="shared" si="17"/>
        <v>0</v>
      </c>
      <c r="AV57" s="79">
        <f t="shared" si="18"/>
        <v>0</v>
      </c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80">
        <f t="shared" si="19"/>
        <v>0</v>
      </c>
      <c r="BQ57" s="81">
        <f t="shared" si="2"/>
        <v>0</v>
      </c>
      <c r="BR57" s="81">
        <f t="shared" si="3"/>
        <v>0</v>
      </c>
      <c r="BS57" s="81">
        <f t="shared" si="20"/>
        <v>0</v>
      </c>
      <c r="BT57" s="79">
        <f t="shared" si="21"/>
        <v>0</v>
      </c>
    </row>
    <row r="58" spans="1:72" ht="12.75" hidden="1">
      <c r="A58" s="80"/>
      <c r="G58" s="49"/>
      <c r="H58" s="78" t="s">
        <v>76</v>
      </c>
      <c r="I58">
        <v>48</v>
      </c>
      <c r="J58" s="78" t="s">
        <v>76</v>
      </c>
      <c r="K58">
        <v>48</v>
      </c>
      <c r="L58" s="78" t="s">
        <v>76</v>
      </c>
      <c r="M58" s="81">
        <v>48</v>
      </c>
      <c r="N58" s="78" t="s">
        <v>76</v>
      </c>
      <c r="O58" s="81">
        <v>48</v>
      </c>
      <c r="P58" s="78" t="s">
        <v>76</v>
      </c>
      <c r="Q58">
        <v>48</v>
      </c>
      <c r="R58" s="78" t="s">
        <v>76</v>
      </c>
      <c r="S58">
        <v>48</v>
      </c>
      <c r="T58" s="78" t="s">
        <v>76</v>
      </c>
      <c r="U58">
        <v>48</v>
      </c>
      <c r="V58" s="78" t="s">
        <v>76</v>
      </c>
      <c r="W58">
        <v>48</v>
      </c>
      <c r="X58" s="78" t="s">
        <v>76</v>
      </c>
      <c r="Y58" s="79">
        <v>48</v>
      </c>
      <c r="Z58" s="7"/>
      <c r="AA58" s="80">
        <f t="shared" si="0"/>
        <v>0</v>
      </c>
      <c r="AB58" s="81">
        <f t="shared" si="4"/>
        <v>0</v>
      </c>
      <c r="AC58" s="79">
        <f t="shared" si="5"/>
        <v>0</v>
      </c>
      <c r="AD58" s="7"/>
      <c r="AE58" s="92">
        <f t="shared" si="6"/>
        <v>0</v>
      </c>
      <c r="AF58" s="79">
        <f t="shared" si="7"/>
        <v>0</v>
      </c>
      <c r="AG58" s="7"/>
      <c r="AH58" s="83">
        <f t="shared" si="1"/>
        <v>0</v>
      </c>
      <c r="AI58" s="91"/>
      <c r="AJ58" s="78" t="str">
        <f t="shared" si="22"/>
        <v>.</v>
      </c>
      <c r="AK58" s="81" t="str">
        <f t="shared" si="8"/>
        <v>.</v>
      </c>
      <c r="AL58" s="81" t="str">
        <f t="shared" si="9"/>
        <v>.</v>
      </c>
      <c r="AM58" s="81" t="str">
        <f t="shared" si="10"/>
        <v>.</v>
      </c>
      <c r="AN58" s="81" t="str">
        <f t="shared" si="11"/>
        <v>.</v>
      </c>
      <c r="AO58" s="81" t="str">
        <f t="shared" si="12"/>
        <v>.</v>
      </c>
      <c r="AP58" s="81" t="str">
        <f t="shared" si="13"/>
        <v>.</v>
      </c>
      <c r="AQ58" s="81" t="str">
        <f t="shared" si="14"/>
        <v>.</v>
      </c>
      <c r="AR58" s="79" t="str">
        <f t="shared" si="15"/>
        <v>.</v>
      </c>
      <c r="AS58" s="7"/>
      <c r="AT58" s="80">
        <f t="shared" si="16"/>
        <v>0</v>
      </c>
      <c r="AU58" s="81">
        <f t="shared" si="17"/>
        <v>0</v>
      </c>
      <c r="AV58" s="79">
        <f t="shared" si="18"/>
        <v>0</v>
      </c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80">
        <f t="shared" si="19"/>
        <v>0</v>
      </c>
      <c r="BQ58" s="81">
        <f t="shared" si="2"/>
        <v>0</v>
      </c>
      <c r="BR58" s="81">
        <f t="shared" si="3"/>
        <v>0</v>
      </c>
      <c r="BS58" s="81">
        <f t="shared" si="20"/>
        <v>0</v>
      </c>
      <c r="BT58" s="79">
        <f t="shared" si="21"/>
        <v>0</v>
      </c>
    </row>
    <row r="59" spans="1:72" ht="12.75" hidden="1">
      <c r="A59" s="80"/>
      <c r="G59" s="49"/>
      <c r="H59" s="78" t="s">
        <v>76</v>
      </c>
      <c r="I59">
        <v>49</v>
      </c>
      <c r="J59" s="78" t="s">
        <v>76</v>
      </c>
      <c r="K59">
        <v>49</v>
      </c>
      <c r="L59" s="78" t="s">
        <v>76</v>
      </c>
      <c r="M59">
        <v>49</v>
      </c>
      <c r="N59" s="78" t="s">
        <v>76</v>
      </c>
      <c r="O59" s="81">
        <v>49</v>
      </c>
      <c r="P59" s="78" t="s">
        <v>76</v>
      </c>
      <c r="Q59">
        <v>49</v>
      </c>
      <c r="R59" s="78" t="s">
        <v>76</v>
      </c>
      <c r="S59">
        <v>49</v>
      </c>
      <c r="T59" s="78" t="s">
        <v>76</v>
      </c>
      <c r="U59">
        <v>49</v>
      </c>
      <c r="V59" s="78" t="s">
        <v>76</v>
      </c>
      <c r="W59">
        <v>49</v>
      </c>
      <c r="X59" s="78" t="s">
        <v>76</v>
      </c>
      <c r="Y59" s="79">
        <v>49</v>
      </c>
      <c r="Z59" s="7"/>
      <c r="AA59" s="80">
        <f t="shared" si="0"/>
        <v>0</v>
      </c>
      <c r="AB59" s="81">
        <f t="shared" si="4"/>
        <v>0</v>
      </c>
      <c r="AC59" s="79">
        <f t="shared" si="5"/>
        <v>0</v>
      </c>
      <c r="AD59" s="7"/>
      <c r="AE59" s="92">
        <f t="shared" si="6"/>
        <v>0</v>
      </c>
      <c r="AF59" s="79">
        <f t="shared" si="7"/>
        <v>0</v>
      </c>
      <c r="AG59" s="7"/>
      <c r="AH59" s="83">
        <f t="shared" si="1"/>
        <v>0</v>
      </c>
      <c r="AI59" s="91"/>
      <c r="AJ59" s="78" t="str">
        <f t="shared" si="22"/>
        <v>.</v>
      </c>
      <c r="AK59" s="81" t="str">
        <f t="shared" si="8"/>
        <v>.</v>
      </c>
      <c r="AL59" s="81" t="str">
        <f t="shared" si="9"/>
        <v>.</v>
      </c>
      <c r="AM59" s="81" t="str">
        <f t="shared" si="10"/>
        <v>.</v>
      </c>
      <c r="AN59" s="81" t="str">
        <f t="shared" si="11"/>
        <v>.</v>
      </c>
      <c r="AO59" s="81" t="str">
        <f t="shared" si="12"/>
        <v>.</v>
      </c>
      <c r="AP59" s="81" t="str">
        <f t="shared" si="13"/>
        <v>.</v>
      </c>
      <c r="AQ59" s="81" t="str">
        <f t="shared" si="14"/>
        <v>.</v>
      </c>
      <c r="AR59" s="79" t="str">
        <f t="shared" si="15"/>
        <v>.</v>
      </c>
      <c r="AS59" s="7"/>
      <c r="AT59" s="80">
        <f t="shared" si="16"/>
        <v>0</v>
      </c>
      <c r="AU59" s="81">
        <f t="shared" si="17"/>
        <v>0</v>
      </c>
      <c r="AV59" s="79">
        <f t="shared" si="18"/>
        <v>0</v>
      </c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80">
        <f t="shared" si="19"/>
        <v>0</v>
      </c>
      <c r="BQ59" s="81">
        <f t="shared" si="2"/>
        <v>0</v>
      </c>
      <c r="BR59" s="81">
        <f t="shared" si="3"/>
        <v>0</v>
      </c>
      <c r="BS59" s="81">
        <f t="shared" si="20"/>
        <v>0</v>
      </c>
      <c r="BT59" s="79">
        <f t="shared" si="21"/>
        <v>0</v>
      </c>
    </row>
    <row r="60" spans="1:72" ht="12.75" hidden="1">
      <c r="A60" s="80"/>
      <c r="G60" s="49"/>
      <c r="H60" s="78" t="s">
        <v>76</v>
      </c>
      <c r="I60">
        <v>50</v>
      </c>
      <c r="J60" s="78" t="s">
        <v>76</v>
      </c>
      <c r="K60">
        <v>50</v>
      </c>
      <c r="L60" s="78" t="s">
        <v>76</v>
      </c>
      <c r="M60" s="81">
        <v>50</v>
      </c>
      <c r="N60" s="78" t="s">
        <v>76</v>
      </c>
      <c r="O60" s="81">
        <v>50</v>
      </c>
      <c r="P60" s="78" t="s">
        <v>76</v>
      </c>
      <c r="Q60">
        <v>50</v>
      </c>
      <c r="R60" s="78" t="s">
        <v>76</v>
      </c>
      <c r="S60">
        <v>50</v>
      </c>
      <c r="T60" s="78" t="s">
        <v>76</v>
      </c>
      <c r="U60">
        <v>50</v>
      </c>
      <c r="V60" s="78" t="s">
        <v>76</v>
      </c>
      <c r="W60">
        <v>50</v>
      </c>
      <c r="X60" s="78" t="s">
        <v>76</v>
      </c>
      <c r="Y60" s="79">
        <v>50</v>
      </c>
      <c r="Z60" s="7"/>
      <c r="AA60" s="80">
        <f t="shared" si="0"/>
        <v>0</v>
      </c>
      <c r="AB60" s="81">
        <f t="shared" si="4"/>
        <v>0</v>
      </c>
      <c r="AC60" s="79">
        <f t="shared" si="5"/>
        <v>0</v>
      </c>
      <c r="AD60" s="7"/>
      <c r="AE60" s="92">
        <f t="shared" si="6"/>
        <v>0</v>
      </c>
      <c r="AF60" s="79">
        <f t="shared" si="7"/>
        <v>0</v>
      </c>
      <c r="AG60" s="7"/>
      <c r="AH60" s="83">
        <f t="shared" si="1"/>
        <v>0</v>
      </c>
      <c r="AI60" s="91"/>
      <c r="AJ60" s="78" t="str">
        <f t="shared" si="22"/>
        <v>.</v>
      </c>
      <c r="AK60" s="81" t="str">
        <f t="shared" si="8"/>
        <v>.</v>
      </c>
      <c r="AL60" s="81" t="str">
        <f t="shared" si="9"/>
        <v>.</v>
      </c>
      <c r="AM60" s="81" t="str">
        <f t="shared" si="10"/>
        <v>.</v>
      </c>
      <c r="AN60" s="81" t="str">
        <f t="shared" si="11"/>
        <v>.</v>
      </c>
      <c r="AO60" s="81" t="str">
        <f t="shared" si="12"/>
        <v>.</v>
      </c>
      <c r="AP60" s="81" t="str">
        <f t="shared" si="13"/>
        <v>.</v>
      </c>
      <c r="AQ60" s="81" t="str">
        <f t="shared" si="14"/>
        <v>.</v>
      </c>
      <c r="AR60" s="79" t="str">
        <f t="shared" si="15"/>
        <v>.</v>
      </c>
      <c r="AS60" s="7"/>
      <c r="AT60" s="80">
        <f t="shared" si="16"/>
        <v>0</v>
      </c>
      <c r="AU60" s="81">
        <f t="shared" si="17"/>
        <v>0</v>
      </c>
      <c r="AV60" s="79">
        <f t="shared" si="18"/>
        <v>0</v>
      </c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80">
        <f t="shared" si="19"/>
        <v>0</v>
      </c>
      <c r="BQ60" s="81">
        <f t="shared" si="2"/>
        <v>0</v>
      </c>
      <c r="BR60" s="81">
        <f t="shared" si="3"/>
        <v>0</v>
      </c>
      <c r="BS60" s="81">
        <f t="shared" si="20"/>
        <v>0</v>
      </c>
      <c r="BT60" s="79">
        <f t="shared" si="21"/>
        <v>0</v>
      </c>
    </row>
    <row r="61" spans="1:72" ht="12.75" hidden="1">
      <c r="A61" s="80"/>
      <c r="G61" s="49"/>
      <c r="H61" s="78" t="s">
        <v>76</v>
      </c>
      <c r="I61">
        <v>51</v>
      </c>
      <c r="J61" s="78" t="s">
        <v>76</v>
      </c>
      <c r="K61">
        <v>51</v>
      </c>
      <c r="L61" s="78" t="s">
        <v>76</v>
      </c>
      <c r="M61">
        <v>51</v>
      </c>
      <c r="N61" s="78" t="s">
        <v>76</v>
      </c>
      <c r="O61" s="81">
        <v>51</v>
      </c>
      <c r="P61" s="78" t="s">
        <v>76</v>
      </c>
      <c r="Q61">
        <v>51</v>
      </c>
      <c r="R61" s="78" t="s">
        <v>76</v>
      </c>
      <c r="S61">
        <v>51</v>
      </c>
      <c r="T61" s="78" t="s">
        <v>76</v>
      </c>
      <c r="U61">
        <v>51</v>
      </c>
      <c r="V61" s="78" t="s">
        <v>76</v>
      </c>
      <c r="W61">
        <v>51</v>
      </c>
      <c r="X61" s="78" t="s">
        <v>76</v>
      </c>
      <c r="Y61" s="79">
        <v>51</v>
      </c>
      <c r="Z61" s="7"/>
      <c r="AA61" s="80">
        <f t="shared" si="0"/>
        <v>0</v>
      </c>
      <c r="AB61" s="81">
        <f t="shared" si="4"/>
        <v>0</v>
      </c>
      <c r="AC61" s="79">
        <f t="shared" si="5"/>
        <v>0</v>
      </c>
      <c r="AD61" s="7"/>
      <c r="AE61" s="92">
        <f t="shared" si="6"/>
        <v>0</v>
      </c>
      <c r="AF61" s="79">
        <f t="shared" si="7"/>
        <v>0</v>
      </c>
      <c r="AG61" s="7"/>
      <c r="AH61" s="83">
        <f t="shared" si="1"/>
        <v>0</v>
      </c>
      <c r="AI61" s="91"/>
      <c r="AJ61" s="78" t="str">
        <f t="shared" si="22"/>
        <v>.</v>
      </c>
      <c r="AK61" s="81" t="str">
        <f t="shared" si="8"/>
        <v>.</v>
      </c>
      <c r="AL61" s="81" t="str">
        <f t="shared" si="9"/>
        <v>.</v>
      </c>
      <c r="AM61" s="81" t="str">
        <f t="shared" si="10"/>
        <v>.</v>
      </c>
      <c r="AN61" s="81" t="str">
        <f t="shared" si="11"/>
        <v>.</v>
      </c>
      <c r="AO61" s="81" t="str">
        <f t="shared" si="12"/>
        <v>.</v>
      </c>
      <c r="AP61" s="81" t="str">
        <f t="shared" si="13"/>
        <v>.</v>
      </c>
      <c r="AQ61" s="81" t="str">
        <f t="shared" si="14"/>
        <v>.</v>
      </c>
      <c r="AR61" s="79" t="str">
        <f t="shared" si="15"/>
        <v>.</v>
      </c>
      <c r="AS61" s="7"/>
      <c r="AT61" s="80">
        <f t="shared" si="16"/>
        <v>0</v>
      </c>
      <c r="AU61" s="81">
        <f t="shared" si="17"/>
        <v>0</v>
      </c>
      <c r="AV61" s="79">
        <f t="shared" si="18"/>
        <v>0</v>
      </c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80">
        <f t="shared" si="19"/>
        <v>0</v>
      </c>
      <c r="BQ61" s="81">
        <f t="shared" si="2"/>
        <v>0</v>
      </c>
      <c r="BR61" s="81">
        <f t="shared" si="3"/>
        <v>0</v>
      </c>
      <c r="BS61" s="81">
        <f t="shared" si="20"/>
        <v>0</v>
      </c>
      <c r="BT61" s="79">
        <f t="shared" si="21"/>
        <v>0</v>
      </c>
    </row>
    <row r="62" spans="1:72" ht="12.75" hidden="1">
      <c r="A62" s="80"/>
      <c r="G62" s="49"/>
      <c r="H62" s="78" t="s">
        <v>76</v>
      </c>
      <c r="I62">
        <v>52</v>
      </c>
      <c r="J62" s="78" t="s">
        <v>76</v>
      </c>
      <c r="K62">
        <v>52</v>
      </c>
      <c r="L62" s="78" t="s">
        <v>76</v>
      </c>
      <c r="M62" s="81">
        <v>52</v>
      </c>
      <c r="N62" s="78" t="s">
        <v>76</v>
      </c>
      <c r="O62" s="81">
        <v>52</v>
      </c>
      <c r="P62" s="78" t="s">
        <v>76</v>
      </c>
      <c r="Q62">
        <v>52</v>
      </c>
      <c r="R62" s="78" t="s">
        <v>76</v>
      </c>
      <c r="S62">
        <v>52</v>
      </c>
      <c r="T62" s="78" t="s">
        <v>76</v>
      </c>
      <c r="U62">
        <v>52</v>
      </c>
      <c r="V62" s="78" t="s">
        <v>76</v>
      </c>
      <c r="W62">
        <v>52</v>
      </c>
      <c r="X62" s="78" t="s">
        <v>76</v>
      </c>
      <c r="Y62" s="79">
        <v>52</v>
      </c>
      <c r="Z62" s="7"/>
      <c r="AA62" s="80">
        <f t="shared" si="0"/>
        <v>0</v>
      </c>
      <c r="AB62" s="81">
        <f t="shared" si="4"/>
        <v>0</v>
      </c>
      <c r="AC62" s="79">
        <f t="shared" si="5"/>
        <v>0</v>
      </c>
      <c r="AD62" s="7"/>
      <c r="AE62" s="92">
        <f t="shared" si="6"/>
        <v>0</v>
      </c>
      <c r="AF62" s="79">
        <f t="shared" si="7"/>
        <v>0</v>
      </c>
      <c r="AG62" s="7"/>
      <c r="AH62" s="83">
        <f t="shared" si="1"/>
        <v>0</v>
      </c>
      <c r="AI62" s="91"/>
      <c r="AJ62" s="78" t="str">
        <f t="shared" si="22"/>
        <v>.</v>
      </c>
      <c r="AK62" s="81" t="str">
        <f t="shared" si="8"/>
        <v>.</v>
      </c>
      <c r="AL62" s="81" t="str">
        <f t="shared" si="9"/>
        <v>.</v>
      </c>
      <c r="AM62" s="81" t="str">
        <f t="shared" si="10"/>
        <v>.</v>
      </c>
      <c r="AN62" s="81" t="str">
        <f t="shared" si="11"/>
        <v>.</v>
      </c>
      <c r="AO62" s="81" t="str">
        <f t="shared" si="12"/>
        <v>.</v>
      </c>
      <c r="AP62" s="81" t="str">
        <f t="shared" si="13"/>
        <v>.</v>
      </c>
      <c r="AQ62" s="81" t="str">
        <f t="shared" si="14"/>
        <v>.</v>
      </c>
      <c r="AR62" s="79" t="str">
        <f t="shared" si="15"/>
        <v>.</v>
      </c>
      <c r="AS62" s="7"/>
      <c r="AT62" s="80">
        <f t="shared" si="16"/>
        <v>0</v>
      </c>
      <c r="AU62" s="81">
        <f t="shared" si="17"/>
        <v>0</v>
      </c>
      <c r="AV62" s="79">
        <f t="shared" si="18"/>
        <v>0</v>
      </c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80">
        <f t="shared" si="19"/>
        <v>0</v>
      </c>
      <c r="BQ62" s="81">
        <f t="shared" si="2"/>
        <v>0</v>
      </c>
      <c r="BR62" s="81">
        <f t="shared" si="3"/>
        <v>0</v>
      </c>
      <c r="BS62" s="81">
        <f t="shared" si="20"/>
        <v>0</v>
      </c>
      <c r="BT62" s="79">
        <f t="shared" si="21"/>
        <v>0</v>
      </c>
    </row>
    <row r="63" spans="1:72" ht="12.75" hidden="1">
      <c r="A63" s="80"/>
      <c r="G63" s="49"/>
      <c r="H63" s="78" t="s">
        <v>76</v>
      </c>
      <c r="I63">
        <v>53</v>
      </c>
      <c r="J63" s="78" t="s">
        <v>76</v>
      </c>
      <c r="K63">
        <v>53</v>
      </c>
      <c r="L63" s="78" t="s">
        <v>76</v>
      </c>
      <c r="M63">
        <v>53</v>
      </c>
      <c r="N63" s="78" t="s">
        <v>76</v>
      </c>
      <c r="O63" s="81">
        <v>53</v>
      </c>
      <c r="P63" s="78" t="s">
        <v>76</v>
      </c>
      <c r="Q63">
        <v>53</v>
      </c>
      <c r="R63" s="78" t="s">
        <v>76</v>
      </c>
      <c r="S63">
        <v>53</v>
      </c>
      <c r="T63" s="78" t="s">
        <v>76</v>
      </c>
      <c r="U63">
        <v>53</v>
      </c>
      <c r="V63" s="78" t="s">
        <v>76</v>
      </c>
      <c r="W63">
        <v>53</v>
      </c>
      <c r="X63" s="78" t="s">
        <v>76</v>
      </c>
      <c r="Y63" s="79">
        <v>53</v>
      </c>
      <c r="Z63" s="7"/>
      <c r="AA63" s="80">
        <f t="shared" si="0"/>
        <v>0</v>
      </c>
      <c r="AB63" s="81">
        <f t="shared" si="4"/>
        <v>0</v>
      </c>
      <c r="AC63" s="79">
        <f t="shared" si="5"/>
        <v>0</v>
      </c>
      <c r="AD63" s="7"/>
      <c r="AE63" s="92">
        <f t="shared" si="6"/>
        <v>0</v>
      </c>
      <c r="AF63" s="79">
        <f t="shared" si="7"/>
        <v>0</v>
      </c>
      <c r="AG63" s="7"/>
      <c r="AH63" s="83">
        <f t="shared" si="1"/>
        <v>0</v>
      </c>
      <c r="AI63" s="91"/>
      <c r="AJ63" s="78" t="str">
        <f t="shared" si="22"/>
        <v>.</v>
      </c>
      <c r="AK63" s="81" t="str">
        <f t="shared" si="8"/>
        <v>.</v>
      </c>
      <c r="AL63" s="81" t="str">
        <f t="shared" si="9"/>
        <v>.</v>
      </c>
      <c r="AM63" s="81" t="str">
        <f t="shared" si="10"/>
        <v>.</v>
      </c>
      <c r="AN63" s="81" t="str">
        <f t="shared" si="11"/>
        <v>.</v>
      </c>
      <c r="AO63" s="81" t="str">
        <f t="shared" si="12"/>
        <v>.</v>
      </c>
      <c r="AP63" s="81" t="str">
        <f t="shared" si="13"/>
        <v>.</v>
      </c>
      <c r="AQ63" s="81" t="str">
        <f t="shared" si="14"/>
        <v>.</v>
      </c>
      <c r="AR63" s="79" t="str">
        <f t="shared" si="15"/>
        <v>.</v>
      </c>
      <c r="AS63" s="7"/>
      <c r="AT63" s="80">
        <f t="shared" si="16"/>
        <v>0</v>
      </c>
      <c r="AU63" s="81">
        <f t="shared" si="17"/>
        <v>0</v>
      </c>
      <c r="AV63" s="79">
        <f t="shared" si="18"/>
        <v>0</v>
      </c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80">
        <f t="shared" si="19"/>
        <v>0</v>
      </c>
      <c r="BQ63" s="81">
        <f t="shared" si="2"/>
        <v>0</v>
      </c>
      <c r="BR63" s="81">
        <f t="shared" si="3"/>
        <v>0</v>
      </c>
      <c r="BS63" s="81">
        <f t="shared" si="20"/>
        <v>0</v>
      </c>
      <c r="BT63" s="79">
        <f t="shared" si="21"/>
        <v>0</v>
      </c>
    </row>
    <row r="64" spans="1:72" ht="12.75" hidden="1">
      <c r="A64" s="80"/>
      <c r="G64" s="49"/>
      <c r="H64" s="78" t="s">
        <v>76</v>
      </c>
      <c r="I64">
        <v>54</v>
      </c>
      <c r="J64" s="78" t="s">
        <v>76</v>
      </c>
      <c r="K64">
        <v>54</v>
      </c>
      <c r="L64" s="78" t="s">
        <v>76</v>
      </c>
      <c r="M64" s="81">
        <v>54</v>
      </c>
      <c r="N64" s="78" t="s">
        <v>76</v>
      </c>
      <c r="O64" s="81">
        <v>54</v>
      </c>
      <c r="P64" s="78" t="s">
        <v>76</v>
      </c>
      <c r="Q64">
        <v>54</v>
      </c>
      <c r="R64" s="78" t="s">
        <v>76</v>
      </c>
      <c r="S64">
        <v>54</v>
      </c>
      <c r="T64" s="78" t="s">
        <v>76</v>
      </c>
      <c r="U64">
        <v>54</v>
      </c>
      <c r="V64" s="78" t="s">
        <v>76</v>
      </c>
      <c r="W64">
        <v>54</v>
      </c>
      <c r="X64" s="78" t="s">
        <v>76</v>
      </c>
      <c r="Y64" s="79">
        <v>54</v>
      </c>
      <c r="Z64" s="7"/>
      <c r="AA64" s="80">
        <f t="shared" si="0"/>
        <v>0</v>
      </c>
      <c r="AB64" s="81">
        <f t="shared" si="4"/>
        <v>0</v>
      </c>
      <c r="AC64" s="79">
        <f t="shared" si="5"/>
        <v>0</v>
      </c>
      <c r="AD64" s="7"/>
      <c r="AE64" s="92">
        <f t="shared" si="6"/>
        <v>0</v>
      </c>
      <c r="AF64" s="79">
        <f t="shared" si="7"/>
        <v>0</v>
      </c>
      <c r="AG64" s="7"/>
      <c r="AH64" s="83">
        <f t="shared" si="1"/>
        <v>0</v>
      </c>
      <c r="AI64" s="91"/>
      <c r="AJ64" s="78" t="str">
        <f t="shared" si="22"/>
        <v>.</v>
      </c>
      <c r="AK64" s="81" t="str">
        <f t="shared" si="8"/>
        <v>.</v>
      </c>
      <c r="AL64" s="81" t="str">
        <f t="shared" si="9"/>
        <v>.</v>
      </c>
      <c r="AM64" s="81" t="str">
        <f t="shared" si="10"/>
        <v>.</v>
      </c>
      <c r="AN64" s="81" t="str">
        <f t="shared" si="11"/>
        <v>.</v>
      </c>
      <c r="AO64" s="81" t="str">
        <f t="shared" si="12"/>
        <v>.</v>
      </c>
      <c r="AP64" s="81" t="str">
        <f t="shared" si="13"/>
        <v>.</v>
      </c>
      <c r="AQ64" s="81" t="str">
        <f t="shared" si="14"/>
        <v>.</v>
      </c>
      <c r="AR64" s="79" t="str">
        <f t="shared" si="15"/>
        <v>.</v>
      </c>
      <c r="AS64" s="7"/>
      <c r="AT64" s="80">
        <f t="shared" si="16"/>
        <v>0</v>
      </c>
      <c r="AU64" s="81">
        <f t="shared" si="17"/>
        <v>0</v>
      </c>
      <c r="AV64" s="79">
        <f t="shared" si="18"/>
        <v>0</v>
      </c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80">
        <f t="shared" si="19"/>
        <v>0</v>
      </c>
      <c r="BQ64" s="81">
        <f t="shared" si="2"/>
        <v>0</v>
      </c>
      <c r="BR64" s="81">
        <f t="shared" si="3"/>
        <v>0</v>
      </c>
      <c r="BS64" s="81">
        <f t="shared" si="20"/>
        <v>0</v>
      </c>
      <c r="BT64" s="79">
        <f t="shared" si="21"/>
        <v>0</v>
      </c>
    </row>
    <row r="65" spans="1:72" ht="12.75" hidden="1">
      <c r="A65" s="80"/>
      <c r="G65" s="49"/>
      <c r="H65" s="78" t="s">
        <v>76</v>
      </c>
      <c r="I65">
        <v>55</v>
      </c>
      <c r="J65" s="78" t="s">
        <v>76</v>
      </c>
      <c r="K65">
        <v>55</v>
      </c>
      <c r="L65" s="78" t="s">
        <v>76</v>
      </c>
      <c r="M65">
        <v>55</v>
      </c>
      <c r="N65" s="78" t="s">
        <v>76</v>
      </c>
      <c r="O65" s="81">
        <v>55</v>
      </c>
      <c r="P65" s="78" t="s">
        <v>76</v>
      </c>
      <c r="Q65">
        <v>55</v>
      </c>
      <c r="R65" s="78" t="s">
        <v>76</v>
      </c>
      <c r="S65">
        <v>55</v>
      </c>
      <c r="T65" s="78" t="s">
        <v>76</v>
      </c>
      <c r="U65">
        <v>55</v>
      </c>
      <c r="V65" s="78" t="s">
        <v>76</v>
      </c>
      <c r="W65">
        <v>55</v>
      </c>
      <c r="X65" s="78" t="s">
        <v>76</v>
      </c>
      <c r="Y65" s="79">
        <v>55</v>
      </c>
      <c r="Z65" s="7"/>
      <c r="AA65" s="80">
        <f t="shared" si="0"/>
        <v>0</v>
      </c>
      <c r="AB65" s="81">
        <f t="shared" si="4"/>
        <v>0</v>
      </c>
      <c r="AC65" s="79">
        <f t="shared" si="5"/>
        <v>0</v>
      </c>
      <c r="AD65" s="7"/>
      <c r="AE65" s="92">
        <f t="shared" si="6"/>
        <v>0</v>
      </c>
      <c r="AF65" s="79">
        <f t="shared" si="7"/>
        <v>0</v>
      </c>
      <c r="AG65" s="7"/>
      <c r="AH65" s="83">
        <f t="shared" si="1"/>
        <v>0</v>
      </c>
      <c r="AI65" s="91"/>
      <c r="AJ65" s="78" t="str">
        <f t="shared" si="22"/>
        <v>.</v>
      </c>
      <c r="AK65" s="81" t="str">
        <f t="shared" si="8"/>
        <v>.</v>
      </c>
      <c r="AL65" s="81" t="str">
        <f t="shared" si="9"/>
        <v>.</v>
      </c>
      <c r="AM65" s="81" t="str">
        <f t="shared" si="10"/>
        <v>.</v>
      </c>
      <c r="AN65" s="81" t="str">
        <f t="shared" si="11"/>
        <v>.</v>
      </c>
      <c r="AO65" s="81" t="str">
        <f t="shared" si="12"/>
        <v>.</v>
      </c>
      <c r="AP65" s="81" t="str">
        <f t="shared" si="13"/>
        <v>.</v>
      </c>
      <c r="AQ65" s="81" t="str">
        <f t="shared" si="14"/>
        <v>.</v>
      </c>
      <c r="AR65" s="79" t="str">
        <f t="shared" si="15"/>
        <v>.</v>
      </c>
      <c r="AS65" s="7"/>
      <c r="AT65" s="80">
        <f t="shared" si="16"/>
        <v>0</v>
      </c>
      <c r="AU65" s="81">
        <f t="shared" si="17"/>
        <v>0</v>
      </c>
      <c r="AV65" s="79">
        <f t="shared" si="18"/>
        <v>0</v>
      </c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80">
        <f t="shared" si="19"/>
        <v>0</v>
      </c>
      <c r="BQ65" s="81">
        <f t="shared" si="2"/>
        <v>0</v>
      </c>
      <c r="BR65" s="81">
        <f t="shared" si="3"/>
        <v>0</v>
      </c>
      <c r="BS65" s="81">
        <f t="shared" si="20"/>
        <v>0</v>
      </c>
      <c r="BT65" s="79">
        <f t="shared" si="21"/>
        <v>0</v>
      </c>
    </row>
    <row r="66" spans="1:72" ht="12.75" hidden="1">
      <c r="A66" s="80"/>
      <c r="G66" s="49"/>
      <c r="H66" s="78" t="s">
        <v>76</v>
      </c>
      <c r="I66">
        <v>56</v>
      </c>
      <c r="J66" s="78" t="s">
        <v>76</v>
      </c>
      <c r="K66">
        <v>56</v>
      </c>
      <c r="L66" s="78" t="s">
        <v>76</v>
      </c>
      <c r="M66" s="81">
        <v>56</v>
      </c>
      <c r="N66" s="78" t="s">
        <v>76</v>
      </c>
      <c r="O66" s="81">
        <v>56</v>
      </c>
      <c r="P66" s="78" t="s">
        <v>76</v>
      </c>
      <c r="Q66">
        <v>56</v>
      </c>
      <c r="R66" s="78" t="s">
        <v>76</v>
      </c>
      <c r="S66">
        <v>56</v>
      </c>
      <c r="T66" s="78" t="s">
        <v>76</v>
      </c>
      <c r="U66">
        <v>56</v>
      </c>
      <c r="V66" s="78" t="s">
        <v>76</v>
      </c>
      <c r="W66">
        <v>56</v>
      </c>
      <c r="X66" s="78" t="s">
        <v>76</v>
      </c>
      <c r="Y66" s="79">
        <v>56</v>
      </c>
      <c r="Z66" s="7"/>
      <c r="AA66" s="80">
        <f t="shared" si="0"/>
        <v>0</v>
      </c>
      <c r="AB66" s="81">
        <f t="shared" si="4"/>
        <v>0</v>
      </c>
      <c r="AC66" s="79">
        <f t="shared" si="5"/>
        <v>0</v>
      </c>
      <c r="AD66" s="7"/>
      <c r="AE66" s="92">
        <f t="shared" si="6"/>
        <v>0</v>
      </c>
      <c r="AF66" s="79">
        <f t="shared" si="7"/>
        <v>0</v>
      </c>
      <c r="AG66" s="7"/>
      <c r="AH66" s="83">
        <f t="shared" si="1"/>
        <v>0</v>
      </c>
      <c r="AI66" s="91"/>
      <c r="AJ66" s="78" t="str">
        <f t="shared" si="22"/>
        <v>.</v>
      </c>
      <c r="AK66" s="81" t="str">
        <f t="shared" si="8"/>
        <v>.</v>
      </c>
      <c r="AL66" s="81" t="str">
        <f t="shared" si="9"/>
        <v>.</v>
      </c>
      <c r="AM66" s="81" t="str">
        <f t="shared" si="10"/>
        <v>.</v>
      </c>
      <c r="AN66" s="81" t="str">
        <f t="shared" si="11"/>
        <v>.</v>
      </c>
      <c r="AO66" s="81" t="str">
        <f t="shared" si="12"/>
        <v>.</v>
      </c>
      <c r="AP66" s="81" t="str">
        <f t="shared" si="13"/>
        <v>.</v>
      </c>
      <c r="AQ66" s="81" t="str">
        <f t="shared" si="14"/>
        <v>.</v>
      </c>
      <c r="AR66" s="79" t="str">
        <f t="shared" si="15"/>
        <v>.</v>
      </c>
      <c r="AS66" s="7"/>
      <c r="AT66" s="80">
        <f t="shared" si="16"/>
        <v>0</v>
      </c>
      <c r="AU66" s="81">
        <f t="shared" si="17"/>
        <v>0</v>
      </c>
      <c r="AV66" s="79">
        <f t="shared" si="18"/>
        <v>0</v>
      </c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80">
        <f t="shared" si="19"/>
        <v>0</v>
      </c>
      <c r="BQ66" s="81">
        <f t="shared" si="2"/>
        <v>0</v>
      </c>
      <c r="BR66" s="81">
        <f t="shared" si="3"/>
        <v>0</v>
      </c>
      <c r="BS66" s="81">
        <f t="shared" si="20"/>
        <v>0</v>
      </c>
      <c r="BT66" s="79">
        <f t="shared" si="21"/>
        <v>0</v>
      </c>
    </row>
    <row r="67" spans="1:72" ht="12.75" hidden="1">
      <c r="A67" s="80"/>
      <c r="G67" s="49"/>
      <c r="H67" s="78" t="s">
        <v>76</v>
      </c>
      <c r="I67">
        <v>57</v>
      </c>
      <c r="J67" s="78" t="s">
        <v>76</v>
      </c>
      <c r="K67">
        <v>57</v>
      </c>
      <c r="L67" s="78" t="s">
        <v>76</v>
      </c>
      <c r="M67">
        <v>57</v>
      </c>
      <c r="N67" s="78" t="s">
        <v>76</v>
      </c>
      <c r="O67" s="81">
        <v>57</v>
      </c>
      <c r="P67" s="78" t="s">
        <v>76</v>
      </c>
      <c r="Q67">
        <v>57</v>
      </c>
      <c r="R67" s="78" t="s">
        <v>76</v>
      </c>
      <c r="S67">
        <v>57</v>
      </c>
      <c r="T67" s="78" t="s">
        <v>76</v>
      </c>
      <c r="U67">
        <v>57</v>
      </c>
      <c r="V67" s="78" t="s">
        <v>76</v>
      </c>
      <c r="W67">
        <v>57</v>
      </c>
      <c r="X67" s="78" t="s">
        <v>76</v>
      </c>
      <c r="Y67" s="79">
        <v>57</v>
      </c>
      <c r="Z67" s="7"/>
      <c r="AA67" s="80">
        <f t="shared" si="0"/>
        <v>0</v>
      </c>
      <c r="AB67" s="81">
        <f t="shared" si="4"/>
        <v>0</v>
      </c>
      <c r="AC67" s="79">
        <f t="shared" si="5"/>
        <v>0</v>
      </c>
      <c r="AD67" s="7"/>
      <c r="AE67" s="92">
        <f t="shared" si="6"/>
        <v>0</v>
      </c>
      <c r="AF67" s="79">
        <f t="shared" si="7"/>
        <v>0</v>
      </c>
      <c r="AG67" s="7"/>
      <c r="AH67" s="83">
        <f t="shared" si="1"/>
        <v>0</v>
      </c>
      <c r="AI67" s="91"/>
      <c r="AJ67" s="78" t="str">
        <f t="shared" si="22"/>
        <v>.</v>
      </c>
      <c r="AK67" s="81" t="str">
        <f t="shared" si="8"/>
        <v>.</v>
      </c>
      <c r="AL67" s="81" t="str">
        <f t="shared" si="9"/>
        <v>.</v>
      </c>
      <c r="AM67" s="81" t="str">
        <f t="shared" si="10"/>
        <v>.</v>
      </c>
      <c r="AN67" s="81" t="str">
        <f t="shared" si="11"/>
        <v>.</v>
      </c>
      <c r="AO67" s="81" t="str">
        <f t="shared" si="12"/>
        <v>.</v>
      </c>
      <c r="AP67" s="81" t="str">
        <f t="shared" si="13"/>
        <v>.</v>
      </c>
      <c r="AQ67" s="81" t="str">
        <f t="shared" si="14"/>
        <v>.</v>
      </c>
      <c r="AR67" s="79" t="str">
        <f t="shared" si="15"/>
        <v>.</v>
      </c>
      <c r="AS67" s="7"/>
      <c r="AT67" s="80">
        <f t="shared" si="16"/>
        <v>0</v>
      </c>
      <c r="AU67" s="81">
        <f t="shared" si="17"/>
        <v>0</v>
      </c>
      <c r="AV67" s="79">
        <f t="shared" si="18"/>
        <v>0</v>
      </c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80">
        <f t="shared" si="19"/>
        <v>0</v>
      </c>
      <c r="BQ67" s="81">
        <f t="shared" si="2"/>
        <v>0</v>
      </c>
      <c r="BR67" s="81">
        <f t="shared" si="3"/>
        <v>0</v>
      </c>
      <c r="BS67" s="81">
        <f t="shared" si="20"/>
        <v>0</v>
      </c>
      <c r="BT67" s="79">
        <f t="shared" si="21"/>
        <v>0</v>
      </c>
    </row>
    <row r="68" spans="1:72" ht="12.75" hidden="1">
      <c r="A68" s="80"/>
      <c r="G68" s="49"/>
      <c r="H68" s="78" t="s">
        <v>76</v>
      </c>
      <c r="I68">
        <v>58</v>
      </c>
      <c r="J68" s="78" t="s">
        <v>76</v>
      </c>
      <c r="K68">
        <v>58</v>
      </c>
      <c r="L68" s="78" t="s">
        <v>76</v>
      </c>
      <c r="M68" s="81">
        <v>58</v>
      </c>
      <c r="N68" s="78" t="s">
        <v>76</v>
      </c>
      <c r="O68" s="81">
        <v>58</v>
      </c>
      <c r="P68" s="78" t="s">
        <v>76</v>
      </c>
      <c r="Q68">
        <v>58</v>
      </c>
      <c r="R68" s="78" t="s">
        <v>76</v>
      </c>
      <c r="S68">
        <v>58</v>
      </c>
      <c r="T68" s="78" t="s">
        <v>76</v>
      </c>
      <c r="U68">
        <v>58</v>
      </c>
      <c r="V68" s="78" t="s">
        <v>76</v>
      </c>
      <c r="W68">
        <v>58</v>
      </c>
      <c r="X68" s="78" t="s">
        <v>76</v>
      </c>
      <c r="Y68" s="79">
        <v>58</v>
      </c>
      <c r="Z68" s="7"/>
      <c r="AA68" s="80">
        <f t="shared" si="0"/>
        <v>0</v>
      </c>
      <c r="AB68" s="81">
        <f t="shared" si="4"/>
        <v>0</v>
      </c>
      <c r="AC68" s="79">
        <f t="shared" si="5"/>
        <v>0</v>
      </c>
      <c r="AD68" s="7"/>
      <c r="AE68" s="92">
        <f t="shared" si="6"/>
        <v>0</v>
      </c>
      <c r="AF68" s="79">
        <f t="shared" si="7"/>
        <v>0</v>
      </c>
      <c r="AG68" s="7"/>
      <c r="AH68" s="83">
        <f t="shared" si="1"/>
        <v>0</v>
      </c>
      <c r="AI68" s="91"/>
      <c r="AJ68" s="78" t="str">
        <f t="shared" si="22"/>
        <v>.</v>
      </c>
      <c r="AK68" s="81" t="str">
        <f t="shared" si="8"/>
        <v>.</v>
      </c>
      <c r="AL68" s="81" t="str">
        <f t="shared" si="9"/>
        <v>.</v>
      </c>
      <c r="AM68" s="81" t="str">
        <f t="shared" si="10"/>
        <v>.</v>
      </c>
      <c r="AN68" s="81" t="str">
        <f t="shared" si="11"/>
        <v>.</v>
      </c>
      <c r="AO68" s="81" t="str">
        <f t="shared" si="12"/>
        <v>.</v>
      </c>
      <c r="AP68" s="81" t="str">
        <f t="shared" si="13"/>
        <v>.</v>
      </c>
      <c r="AQ68" s="81" t="str">
        <f t="shared" si="14"/>
        <v>.</v>
      </c>
      <c r="AR68" s="79" t="str">
        <f t="shared" si="15"/>
        <v>.</v>
      </c>
      <c r="AS68" s="7"/>
      <c r="AT68" s="80">
        <f t="shared" si="16"/>
        <v>0</v>
      </c>
      <c r="AU68" s="81">
        <f t="shared" si="17"/>
        <v>0</v>
      </c>
      <c r="AV68" s="79">
        <f t="shared" si="18"/>
        <v>0</v>
      </c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80">
        <f t="shared" si="19"/>
        <v>0</v>
      </c>
      <c r="BQ68" s="81">
        <f t="shared" si="2"/>
        <v>0</v>
      </c>
      <c r="BR68" s="81">
        <f t="shared" si="3"/>
        <v>0</v>
      </c>
      <c r="BS68" s="81">
        <f t="shared" si="20"/>
        <v>0</v>
      </c>
      <c r="BT68" s="79">
        <f t="shared" si="21"/>
        <v>0</v>
      </c>
    </row>
    <row r="69" spans="1:72" ht="12.75" hidden="1">
      <c r="A69" s="80"/>
      <c r="G69" s="49"/>
      <c r="H69" s="78" t="s">
        <v>76</v>
      </c>
      <c r="I69">
        <v>59</v>
      </c>
      <c r="J69" s="78" t="s">
        <v>76</v>
      </c>
      <c r="K69">
        <v>59</v>
      </c>
      <c r="L69" s="78" t="s">
        <v>76</v>
      </c>
      <c r="M69">
        <v>59</v>
      </c>
      <c r="N69" s="78" t="s">
        <v>76</v>
      </c>
      <c r="O69" s="81">
        <v>59</v>
      </c>
      <c r="P69" s="78" t="s">
        <v>76</v>
      </c>
      <c r="Q69">
        <v>59</v>
      </c>
      <c r="R69" s="78" t="s">
        <v>76</v>
      </c>
      <c r="S69">
        <v>59</v>
      </c>
      <c r="T69" s="78" t="s">
        <v>76</v>
      </c>
      <c r="U69">
        <v>59</v>
      </c>
      <c r="V69" s="78" t="s">
        <v>76</v>
      </c>
      <c r="W69">
        <v>59</v>
      </c>
      <c r="X69" s="78" t="s">
        <v>76</v>
      </c>
      <c r="Y69" s="79">
        <v>59</v>
      </c>
      <c r="Z69" s="7"/>
      <c r="AA69" s="80">
        <f t="shared" si="0"/>
        <v>0</v>
      </c>
      <c r="AB69" s="81">
        <f t="shared" si="4"/>
        <v>0</v>
      </c>
      <c r="AC69" s="79">
        <f t="shared" si="5"/>
        <v>0</v>
      </c>
      <c r="AD69" s="7"/>
      <c r="AE69" s="92">
        <f t="shared" si="6"/>
        <v>0</v>
      </c>
      <c r="AF69" s="79">
        <f t="shared" si="7"/>
        <v>0</v>
      </c>
      <c r="AG69" s="7"/>
      <c r="AH69" s="83">
        <f t="shared" si="1"/>
        <v>0</v>
      </c>
      <c r="AI69" s="91"/>
      <c r="AJ69" s="78" t="str">
        <f t="shared" si="22"/>
        <v>.</v>
      </c>
      <c r="AK69" s="81" t="str">
        <f t="shared" si="8"/>
        <v>.</v>
      </c>
      <c r="AL69" s="81" t="str">
        <f t="shared" si="9"/>
        <v>.</v>
      </c>
      <c r="AM69" s="81" t="str">
        <f t="shared" si="10"/>
        <v>.</v>
      </c>
      <c r="AN69" s="81" t="str">
        <f t="shared" si="11"/>
        <v>.</v>
      </c>
      <c r="AO69" s="81" t="str">
        <f t="shared" si="12"/>
        <v>.</v>
      </c>
      <c r="AP69" s="81" t="str">
        <f t="shared" si="13"/>
        <v>.</v>
      </c>
      <c r="AQ69" s="81" t="str">
        <f t="shared" si="14"/>
        <v>.</v>
      </c>
      <c r="AR69" s="79" t="str">
        <f t="shared" si="15"/>
        <v>.</v>
      </c>
      <c r="AS69" s="7"/>
      <c r="AT69" s="80">
        <f t="shared" si="16"/>
        <v>0</v>
      </c>
      <c r="AU69" s="81">
        <f t="shared" si="17"/>
        <v>0</v>
      </c>
      <c r="AV69" s="79">
        <f t="shared" si="18"/>
        <v>0</v>
      </c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80">
        <f t="shared" si="19"/>
        <v>0</v>
      </c>
      <c r="BQ69" s="81">
        <f t="shared" si="2"/>
        <v>0</v>
      </c>
      <c r="BR69" s="81">
        <f t="shared" si="3"/>
        <v>0</v>
      </c>
      <c r="BS69" s="81">
        <f t="shared" si="20"/>
        <v>0</v>
      </c>
      <c r="BT69" s="79">
        <f t="shared" si="21"/>
        <v>0</v>
      </c>
    </row>
    <row r="70" spans="1:72" ht="12.75" hidden="1">
      <c r="A70" s="80"/>
      <c r="G70" s="49"/>
      <c r="H70" s="78" t="s">
        <v>76</v>
      </c>
      <c r="I70">
        <v>60</v>
      </c>
      <c r="J70" s="78" t="s">
        <v>76</v>
      </c>
      <c r="K70">
        <v>60</v>
      </c>
      <c r="L70" s="78" t="s">
        <v>76</v>
      </c>
      <c r="M70" s="81">
        <v>60</v>
      </c>
      <c r="N70" s="78" t="s">
        <v>76</v>
      </c>
      <c r="O70" s="81">
        <v>60</v>
      </c>
      <c r="P70" s="78" t="s">
        <v>76</v>
      </c>
      <c r="Q70">
        <v>60</v>
      </c>
      <c r="R70" s="78" t="s">
        <v>76</v>
      </c>
      <c r="S70">
        <v>60</v>
      </c>
      <c r="T70" s="78" t="s">
        <v>76</v>
      </c>
      <c r="U70">
        <v>60</v>
      </c>
      <c r="V70" s="78" t="s">
        <v>76</v>
      </c>
      <c r="W70">
        <v>60</v>
      </c>
      <c r="X70" s="78" t="s">
        <v>76</v>
      </c>
      <c r="Y70" s="79">
        <v>60</v>
      </c>
      <c r="Z70" s="7"/>
      <c r="AA70" s="80">
        <f t="shared" si="0"/>
        <v>0</v>
      </c>
      <c r="AB70" s="81">
        <f t="shared" si="4"/>
        <v>0</v>
      </c>
      <c r="AC70" s="79">
        <f t="shared" si="5"/>
        <v>0</v>
      </c>
      <c r="AD70" s="7"/>
      <c r="AE70" s="92">
        <f t="shared" si="6"/>
        <v>0</v>
      </c>
      <c r="AF70" s="79">
        <f t="shared" si="7"/>
        <v>0</v>
      </c>
      <c r="AG70" s="7"/>
      <c r="AH70" s="83">
        <f t="shared" si="1"/>
        <v>0</v>
      </c>
      <c r="AI70" s="91"/>
      <c r="AJ70" s="78" t="str">
        <f t="shared" si="22"/>
        <v>.</v>
      </c>
      <c r="AK70" s="81" t="str">
        <f t="shared" si="8"/>
        <v>.</v>
      </c>
      <c r="AL70" s="81" t="str">
        <f t="shared" si="9"/>
        <v>.</v>
      </c>
      <c r="AM70" s="81" t="str">
        <f t="shared" si="10"/>
        <v>.</v>
      </c>
      <c r="AN70" s="81" t="str">
        <f t="shared" si="11"/>
        <v>.</v>
      </c>
      <c r="AO70" s="81" t="str">
        <f t="shared" si="12"/>
        <v>.</v>
      </c>
      <c r="AP70" s="81" t="str">
        <f t="shared" si="13"/>
        <v>.</v>
      </c>
      <c r="AQ70" s="81" t="str">
        <f t="shared" si="14"/>
        <v>.</v>
      </c>
      <c r="AR70" s="79" t="str">
        <f t="shared" si="15"/>
        <v>.</v>
      </c>
      <c r="AS70" s="7"/>
      <c r="AT70" s="80">
        <f t="shared" si="16"/>
        <v>0</v>
      </c>
      <c r="AU70" s="81">
        <f t="shared" si="17"/>
        <v>0</v>
      </c>
      <c r="AV70" s="79">
        <f t="shared" si="18"/>
        <v>0</v>
      </c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80">
        <f t="shared" si="19"/>
        <v>0</v>
      </c>
      <c r="BQ70" s="81">
        <f t="shared" si="2"/>
        <v>0</v>
      </c>
      <c r="BR70" s="81">
        <f t="shared" si="3"/>
        <v>0</v>
      </c>
      <c r="BS70" s="81">
        <f t="shared" si="20"/>
        <v>0</v>
      </c>
      <c r="BT70" s="79">
        <f t="shared" si="21"/>
        <v>0</v>
      </c>
    </row>
    <row r="71" spans="1:72" ht="12.75" hidden="1">
      <c r="A71" s="80"/>
      <c r="G71" s="49"/>
      <c r="H71" s="78" t="s">
        <v>76</v>
      </c>
      <c r="I71">
        <v>61</v>
      </c>
      <c r="J71" s="78" t="s">
        <v>76</v>
      </c>
      <c r="K71">
        <v>61</v>
      </c>
      <c r="L71" s="78" t="s">
        <v>76</v>
      </c>
      <c r="M71">
        <v>61</v>
      </c>
      <c r="N71" s="78" t="s">
        <v>76</v>
      </c>
      <c r="O71" s="81">
        <v>61</v>
      </c>
      <c r="P71" s="78" t="s">
        <v>76</v>
      </c>
      <c r="Q71">
        <v>61</v>
      </c>
      <c r="R71" s="78" t="s">
        <v>76</v>
      </c>
      <c r="S71">
        <v>61</v>
      </c>
      <c r="T71" s="78" t="s">
        <v>76</v>
      </c>
      <c r="U71">
        <v>61</v>
      </c>
      <c r="V71" s="78" t="s">
        <v>76</v>
      </c>
      <c r="W71">
        <v>61</v>
      </c>
      <c r="X71" s="78" t="s">
        <v>76</v>
      </c>
      <c r="Y71" s="79">
        <v>61</v>
      </c>
      <c r="Z71" s="7"/>
      <c r="AA71" s="80">
        <f t="shared" si="0"/>
        <v>0</v>
      </c>
      <c r="AB71" s="81">
        <f t="shared" si="4"/>
        <v>0</v>
      </c>
      <c r="AC71" s="79">
        <f t="shared" si="5"/>
        <v>0</v>
      </c>
      <c r="AD71" s="7"/>
      <c r="AE71" s="92">
        <f t="shared" si="6"/>
        <v>0</v>
      </c>
      <c r="AF71" s="79">
        <f t="shared" si="7"/>
        <v>0</v>
      </c>
      <c r="AG71" s="7"/>
      <c r="AH71" s="83">
        <f t="shared" si="1"/>
        <v>0</v>
      </c>
      <c r="AI71" s="91"/>
      <c r="AJ71" s="78" t="str">
        <f t="shared" si="22"/>
        <v>.</v>
      </c>
      <c r="AK71" s="81" t="str">
        <f t="shared" si="8"/>
        <v>.</v>
      </c>
      <c r="AL71" s="81" t="str">
        <f t="shared" si="9"/>
        <v>.</v>
      </c>
      <c r="AM71" s="81" t="str">
        <f t="shared" si="10"/>
        <v>.</v>
      </c>
      <c r="AN71" s="81" t="str">
        <f t="shared" si="11"/>
        <v>.</v>
      </c>
      <c r="AO71" s="81" t="str">
        <f t="shared" si="12"/>
        <v>.</v>
      </c>
      <c r="AP71" s="81" t="str">
        <f t="shared" si="13"/>
        <v>.</v>
      </c>
      <c r="AQ71" s="81" t="str">
        <f t="shared" si="14"/>
        <v>.</v>
      </c>
      <c r="AR71" s="79" t="str">
        <f t="shared" si="15"/>
        <v>.</v>
      </c>
      <c r="AS71" s="7"/>
      <c r="AT71" s="80">
        <f t="shared" si="16"/>
        <v>0</v>
      </c>
      <c r="AU71" s="81">
        <f t="shared" si="17"/>
        <v>0</v>
      </c>
      <c r="AV71" s="79">
        <f t="shared" si="18"/>
        <v>0</v>
      </c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80">
        <f t="shared" si="19"/>
        <v>0</v>
      </c>
      <c r="BQ71" s="81">
        <f t="shared" si="2"/>
        <v>0</v>
      </c>
      <c r="BR71" s="81">
        <f t="shared" si="3"/>
        <v>0</v>
      </c>
      <c r="BS71" s="81">
        <f t="shared" si="20"/>
        <v>0</v>
      </c>
      <c r="BT71" s="79">
        <f t="shared" si="21"/>
        <v>0</v>
      </c>
    </row>
    <row r="72" spans="1:72" ht="12.75" hidden="1">
      <c r="A72" s="80"/>
      <c r="G72" s="49"/>
      <c r="H72" s="78" t="s">
        <v>76</v>
      </c>
      <c r="I72">
        <v>62</v>
      </c>
      <c r="J72" s="78" t="s">
        <v>76</v>
      </c>
      <c r="K72">
        <v>62</v>
      </c>
      <c r="L72" s="78" t="s">
        <v>76</v>
      </c>
      <c r="M72" s="81">
        <v>62</v>
      </c>
      <c r="N72" s="78" t="s">
        <v>76</v>
      </c>
      <c r="O72" s="81">
        <v>62</v>
      </c>
      <c r="P72" s="78" t="s">
        <v>76</v>
      </c>
      <c r="Q72">
        <v>62</v>
      </c>
      <c r="R72" s="78" t="s">
        <v>76</v>
      </c>
      <c r="S72">
        <v>62</v>
      </c>
      <c r="T72" s="78" t="s">
        <v>76</v>
      </c>
      <c r="U72">
        <v>62</v>
      </c>
      <c r="V72" s="78" t="s">
        <v>76</v>
      </c>
      <c r="W72">
        <v>62</v>
      </c>
      <c r="X72" s="78" t="s">
        <v>76</v>
      </c>
      <c r="Y72" s="79">
        <v>62</v>
      </c>
      <c r="Z72" s="7"/>
      <c r="AA72" s="80">
        <f t="shared" si="0"/>
        <v>0</v>
      </c>
      <c r="AB72" s="81">
        <f t="shared" si="4"/>
        <v>0</v>
      </c>
      <c r="AC72" s="79">
        <f t="shared" si="5"/>
        <v>0</v>
      </c>
      <c r="AD72" s="7"/>
      <c r="AE72" s="92">
        <f t="shared" si="6"/>
        <v>0</v>
      </c>
      <c r="AF72" s="79">
        <f t="shared" si="7"/>
        <v>0</v>
      </c>
      <c r="AG72" s="7"/>
      <c r="AH72" s="83">
        <f t="shared" si="1"/>
        <v>0</v>
      </c>
      <c r="AI72" s="91"/>
      <c r="AJ72" s="78" t="str">
        <f t="shared" si="22"/>
        <v>.</v>
      </c>
      <c r="AK72" s="81" t="str">
        <f t="shared" si="8"/>
        <v>.</v>
      </c>
      <c r="AL72" s="81" t="str">
        <f t="shared" si="9"/>
        <v>.</v>
      </c>
      <c r="AM72" s="81" t="str">
        <f t="shared" si="10"/>
        <v>.</v>
      </c>
      <c r="AN72" s="81" t="str">
        <f t="shared" si="11"/>
        <v>.</v>
      </c>
      <c r="AO72" s="81" t="str">
        <f t="shared" si="12"/>
        <v>.</v>
      </c>
      <c r="AP72" s="81" t="str">
        <f t="shared" si="13"/>
        <v>.</v>
      </c>
      <c r="AQ72" s="81" t="str">
        <f t="shared" si="14"/>
        <v>.</v>
      </c>
      <c r="AR72" s="79" t="str">
        <f t="shared" si="15"/>
        <v>.</v>
      </c>
      <c r="AS72" s="7"/>
      <c r="AT72" s="80">
        <f t="shared" si="16"/>
        <v>0</v>
      </c>
      <c r="AU72" s="81">
        <f t="shared" si="17"/>
        <v>0</v>
      </c>
      <c r="AV72" s="79">
        <f t="shared" si="18"/>
        <v>0</v>
      </c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80">
        <f t="shared" si="19"/>
        <v>0</v>
      </c>
      <c r="BQ72" s="81">
        <f t="shared" si="2"/>
        <v>0</v>
      </c>
      <c r="BR72" s="81">
        <f t="shared" si="3"/>
        <v>0</v>
      </c>
      <c r="BS72" s="81">
        <f t="shared" si="20"/>
        <v>0</v>
      </c>
      <c r="BT72" s="79">
        <f t="shared" si="21"/>
        <v>0</v>
      </c>
    </row>
    <row r="73" spans="1:72" ht="12.75" hidden="1">
      <c r="A73" s="80"/>
      <c r="G73" s="49"/>
      <c r="H73" s="78" t="s">
        <v>76</v>
      </c>
      <c r="I73">
        <v>63</v>
      </c>
      <c r="J73" s="78" t="s">
        <v>76</v>
      </c>
      <c r="K73">
        <v>63</v>
      </c>
      <c r="L73" s="78" t="s">
        <v>76</v>
      </c>
      <c r="M73">
        <v>63</v>
      </c>
      <c r="N73" s="78" t="s">
        <v>76</v>
      </c>
      <c r="O73" s="81">
        <v>63</v>
      </c>
      <c r="P73" s="78" t="s">
        <v>76</v>
      </c>
      <c r="Q73">
        <v>63</v>
      </c>
      <c r="R73" s="78" t="s">
        <v>76</v>
      </c>
      <c r="S73">
        <v>63</v>
      </c>
      <c r="T73" s="78" t="s">
        <v>76</v>
      </c>
      <c r="U73">
        <v>63</v>
      </c>
      <c r="V73" s="78" t="s">
        <v>76</v>
      </c>
      <c r="W73">
        <v>63</v>
      </c>
      <c r="X73" s="78" t="s">
        <v>76</v>
      </c>
      <c r="Y73" s="79">
        <v>63</v>
      </c>
      <c r="Z73" s="7"/>
      <c r="AA73" s="80">
        <f t="shared" si="0"/>
        <v>0</v>
      </c>
      <c r="AB73" s="81">
        <f t="shared" si="4"/>
        <v>0</v>
      </c>
      <c r="AC73" s="79">
        <f t="shared" si="5"/>
        <v>0</v>
      </c>
      <c r="AD73" s="7"/>
      <c r="AE73" s="92">
        <f t="shared" si="6"/>
        <v>0</v>
      </c>
      <c r="AF73" s="79">
        <f t="shared" si="7"/>
        <v>0</v>
      </c>
      <c r="AG73" s="7"/>
      <c r="AH73" s="83">
        <f t="shared" si="1"/>
        <v>0</v>
      </c>
      <c r="AI73" s="91"/>
      <c r="AJ73" s="78" t="str">
        <f t="shared" si="22"/>
        <v>.</v>
      </c>
      <c r="AK73" s="81" t="str">
        <f t="shared" si="8"/>
        <v>.</v>
      </c>
      <c r="AL73" s="81" t="str">
        <f t="shared" si="9"/>
        <v>.</v>
      </c>
      <c r="AM73" s="81" t="str">
        <f t="shared" si="10"/>
        <v>.</v>
      </c>
      <c r="AN73" s="81" t="str">
        <f t="shared" si="11"/>
        <v>.</v>
      </c>
      <c r="AO73" s="81" t="str">
        <f t="shared" si="12"/>
        <v>.</v>
      </c>
      <c r="AP73" s="81" t="str">
        <f t="shared" si="13"/>
        <v>.</v>
      </c>
      <c r="AQ73" s="81" t="str">
        <f t="shared" si="14"/>
        <v>.</v>
      </c>
      <c r="AR73" s="79" t="str">
        <f t="shared" si="15"/>
        <v>.</v>
      </c>
      <c r="AS73" s="7"/>
      <c r="AT73" s="80">
        <f t="shared" si="16"/>
        <v>0</v>
      </c>
      <c r="AU73" s="81">
        <f t="shared" si="17"/>
        <v>0</v>
      </c>
      <c r="AV73" s="79">
        <f t="shared" si="18"/>
        <v>0</v>
      </c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80">
        <f t="shared" si="19"/>
        <v>0</v>
      </c>
      <c r="BQ73" s="81">
        <f t="shared" si="2"/>
        <v>0</v>
      </c>
      <c r="BR73" s="81">
        <f t="shared" si="3"/>
        <v>0</v>
      </c>
      <c r="BS73" s="81">
        <f t="shared" si="20"/>
        <v>0</v>
      </c>
      <c r="BT73" s="79">
        <f t="shared" si="21"/>
        <v>0</v>
      </c>
    </row>
    <row r="74" spans="1:72" ht="13.5" hidden="1" thickBot="1">
      <c r="A74" s="93"/>
      <c r="B74" s="84"/>
      <c r="C74" s="84"/>
      <c r="D74" s="84"/>
      <c r="E74" s="84"/>
      <c r="F74" s="84"/>
      <c r="G74" s="94"/>
      <c r="H74" s="95" t="s">
        <v>76</v>
      </c>
      <c r="I74" s="84">
        <v>64</v>
      </c>
      <c r="J74" s="95" t="s">
        <v>76</v>
      </c>
      <c r="K74" s="84">
        <v>64</v>
      </c>
      <c r="L74" s="95" t="s">
        <v>76</v>
      </c>
      <c r="M74" s="84">
        <v>64</v>
      </c>
      <c r="N74" s="95" t="s">
        <v>76</v>
      </c>
      <c r="O74" s="84">
        <v>64</v>
      </c>
      <c r="P74" s="95" t="s">
        <v>76</v>
      </c>
      <c r="Q74" s="84">
        <v>64</v>
      </c>
      <c r="R74" s="95" t="s">
        <v>76</v>
      </c>
      <c r="S74" s="84">
        <v>64</v>
      </c>
      <c r="T74" s="95" t="s">
        <v>76</v>
      </c>
      <c r="U74" s="84">
        <v>64</v>
      </c>
      <c r="V74" s="95" t="s">
        <v>76</v>
      </c>
      <c r="W74" s="84">
        <v>64</v>
      </c>
      <c r="X74" s="95" t="s">
        <v>76</v>
      </c>
      <c r="Y74" s="85">
        <v>64</v>
      </c>
      <c r="Z74" s="7"/>
      <c r="AA74" s="93">
        <f t="shared" si="0"/>
        <v>0</v>
      </c>
      <c r="AB74" s="84">
        <f t="shared" si="4"/>
        <v>0</v>
      </c>
      <c r="AC74" s="85">
        <f t="shared" si="5"/>
        <v>0</v>
      </c>
      <c r="AD74" s="7"/>
      <c r="AE74" s="96">
        <f t="shared" si="6"/>
        <v>0</v>
      </c>
      <c r="AF74" s="85">
        <f t="shared" si="7"/>
        <v>0</v>
      </c>
      <c r="AG74" s="7"/>
      <c r="AH74" s="97">
        <f t="shared" si="1"/>
        <v>0</v>
      </c>
      <c r="AI74" s="98"/>
      <c r="AJ74" s="95" t="str">
        <f t="shared" si="22"/>
        <v>.</v>
      </c>
      <c r="AK74" s="84" t="str">
        <f t="shared" si="8"/>
        <v>.</v>
      </c>
      <c r="AL74" s="84" t="str">
        <f t="shared" si="9"/>
        <v>.</v>
      </c>
      <c r="AM74" s="84" t="str">
        <f t="shared" si="10"/>
        <v>.</v>
      </c>
      <c r="AN74" s="84" t="str">
        <f t="shared" si="11"/>
        <v>.</v>
      </c>
      <c r="AO74" s="84" t="str">
        <f t="shared" si="12"/>
        <v>.</v>
      </c>
      <c r="AP74" s="84" t="str">
        <f t="shared" si="13"/>
        <v>.</v>
      </c>
      <c r="AQ74" s="84" t="str">
        <f t="shared" si="14"/>
        <v>.</v>
      </c>
      <c r="AR74" s="85" t="str">
        <f t="shared" si="15"/>
        <v>.</v>
      </c>
      <c r="AS74" s="7"/>
      <c r="AT74" s="93">
        <f t="shared" si="16"/>
        <v>0</v>
      </c>
      <c r="AU74" s="84">
        <f t="shared" si="17"/>
        <v>0</v>
      </c>
      <c r="AV74" s="85">
        <f t="shared" si="18"/>
        <v>0</v>
      </c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93">
        <f t="shared" si="19"/>
        <v>0</v>
      </c>
      <c r="BQ74" s="84">
        <f t="shared" si="2"/>
        <v>0</v>
      </c>
      <c r="BR74" s="84">
        <f t="shared" si="3"/>
        <v>0</v>
      </c>
      <c r="BS74" s="84">
        <f t="shared" si="20"/>
        <v>0</v>
      </c>
      <c r="BT74" s="85">
        <f t="shared" si="21"/>
        <v>0</v>
      </c>
    </row>
    <row r="75" spans="1:72" ht="12.75" hidden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9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</row>
    <row r="76" spans="1:72" ht="12.75" hidden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9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6"/>
  <sheetViews>
    <sheetView workbookViewId="0" topLeftCell="A8">
      <selection activeCell="B89" sqref="B89"/>
    </sheetView>
  </sheetViews>
  <sheetFormatPr defaultColWidth="9.140625" defaultRowHeight="12.75"/>
  <cols>
    <col min="1" max="1" width="3.7109375" style="99" customWidth="1"/>
    <col min="2" max="2" width="19.140625" style="99" customWidth="1"/>
    <col min="3" max="3" width="19.421875" style="99" customWidth="1"/>
    <col min="4" max="4" width="24.8515625" style="99" customWidth="1"/>
    <col min="5" max="5" width="5.7109375" style="99" customWidth="1"/>
    <col min="6" max="6" width="9.8515625" style="99" customWidth="1"/>
    <col min="7" max="7" width="5.710937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3.7109375" style="0" customWidth="1"/>
    <col min="14" max="14" width="4.7109375" style="0" customWidth="1"/>
    <col min="15" max="15" width="3.7109375" style="0" customWidth="1"/>
    <col min="16" max="16" width="4.7109375" style="0" customWidth="1"/>
    <col min="17" max="17" width="3.7109375" style="0" customWidth="1"/>
    <col min="18" max="18" width="4.7109375" style="0" hidden="1" customWidth="1"/>
    <col min="19" max="19" width="3.7109375" style="0" hidden="1" customWidth="1"/>
    <col min="20" max="20" width="4.7109375" style="0" hidden="1" customWidth="1"/>
    <col min="21" max="21" width="3.7109375" style="0" hidden="1" customWidth="1"/>
    <col min="22" max="22" width="4.7109375" style="0" hidden="1" customWidth="1"/>
    <col min="23" max="23" width="3.7109375" style="0" hidden="1" customWidth="1"/>
    <col min="24" max="24" width="4.7109375" style="0" hidden="1" customWidth="1"/>
    <col min="25" max="25" width="3.7109375" style="0" hidden="1" customWidth="1"/>
    <col min="26" max="26" width="5.7109375" style="0" hidden="1" customWidth="1"/>
    <col min="27" max="27" width="0" style="0" hidden="1" customWidth="1"/>
    <col min="28" max="29" width="8.7109375" style="0" hidden="1" customWidth="1"/>
    <col min="30" max="30" width="5.7109375" style="0" hidden="1" customWidth="1"/>
    <col min="31" max="31" width="7.7109375" style="99" customWidth="1"/>
    <col min="32" max="32" width="7.7109375" style="0" hidden="1" customWidth="1"/>
    <col min="33" max="33" width="5.7109375" style="0" hidden="1" customWidth="1"/>
    <col min="34" max="34" width="8.7109375" style="99" hidden="1" customWidth="1"/>
    <col min="35" max="35" width="0" style="0" hidden="1" customWidth="1"/>
    <col min="36" max="44" width="6.7109375" style="0" hidden="1" customWidth="1"/>
    <col min="45" max="45" width="5.7109375" style="0" hidden="1" customWidth="1"/>
    <col min="46" max="66" width="7.7109375" style="0" hidden="1" customWidth="1"/>
    <col min="67" max="67" width="5.7109375" style="0" hidden="1" customWidth="1"/>
    <col min="68" max="68" width="4.7109375" style="0" hidden="1" customWidth="1"/>
    <col min="69" max="70" width="3.7109375" style="0" hidden="1" customWidth="1"/>
    <col min="71" max="72" width="5.7109375" style="0" hidden="1" customWidth="1"/>
    <col min="73" max="81" width="0" style="0" hidden="1" customWidth="1"/>
    <col min="82" max="16384" width="11.421875" style="0" customWidth="1"/>
  </cols>
  <sheetData>
    <row r="1" spans="1:72" ht="13.5" hidden="1" thickBot="1">
      <c r="A1" s="100"/>
      <c r="B1" s="100"/>
      <c r="C1" s="101" t="s">
        <v>0</v>
      </c>
      <c r="D1" s="102"/>
      <c r="E1" s="102"/>
      <c r="F1" s="103"/>
      <c r="G1" s="7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9"/>
      <c r="AF1" s="7"/>
      <c r="AG1" s="7"/>
      <c r="AH1" s="9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2" ht="13.5" hidden="1" thickBot="1">
      <c r="A2" s="9"/>
      <c r="B2" s="9"/>
      <c r="D2" s="9"/>
      <c r="E2" s="9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9"/>
      <c r="AF2" s="7"/>
      <c r="AG2" s="7"/>
      <c r="AH2" s="9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ht="14.25" hidden="1" thickBot="1" thickTop="1">
      <c r="A3" s="104" t="s">
        <v>1</v>
      </c>
      <c r="B3" s="105"/>
      <c r="C3" s="105"/>
      <c r="D3" s="105" t="e">
        <f>IF(SUM(AT11:AT74)=0,"non","      oui")</f>
        <v>#REF!</v>
      </c>
      <c r="E3" s="106" t="s">
        <v>2</v>
      </c>
      <c r="F3" s="105"/>
      <c r="G3" s="16">
        <f>SUM(AC11:AC74)</f>
        <v>70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9"/>
      <c r="AF3" s="7"/>
      <c r="AG3" s="7"/>
      <c r="AH3" s="9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ht="13.5" hidden="1" thickBot="1">
      <c r="A4" s="107" t="s">
        <v>3</v>
      </c>
      <c r="B4" s="108"/>
      <c r="C4" s="108"/>
      <c r="D4" s="108" t="e">
        <f>IF(SUM(AV11:AV74)=0,"non","      oui")</f>
        <v>#REF!</v>
      </c>
      <c r="E4" s="109" t="s">
        <v>4</v>
      </c>
      <c r="F4" s="108"/>
      <c r="G4" s="21">
        <f>SUM(AE11:AE74)</f>
        <v>70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/>
      <c r="AF4" s="7"/>
      <c r="AG4" s="7"/>
      <c r="AH4" s="9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ht="13.5" hidden="1" thickBot="1">
      <c r="A5" s="107" t="s">
        <v>5</v>
      </c>
      <c r="B5" s="108"/>
      <c r="C5" s="108"/>
      <c r="D5" s="108" t="e">
        <f>IF(SUM(AU11:AU74)=0,"non","      oui")</f>
        <v>#REF!</v>
      </c>
      <c r="E5" s="109" t="s">
        <v>6</v>
      </c>
      <c r="F5" s="108"/>
      <c r="G5" s="21" t="e">
        <f>SUM(AF11:AF74)</f>
        <v>#REF!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/>
      <c r="AF5" s="7"/>
      <c r="AG5" s="7"/>
      <c r="AH5" s="9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ht="13.5" hidden="1" thickBot="1">
      <c r="A6" s="110" t="s">
        <v>7</v>
      </c>
      <c r="B6" s="111"/>
      <c r="C6" s="111"/>
      <c r="D6" s="111" t="str">
        <f>IF(SUM(AW11:BN11)=0,"non","      oui")</f>
        <v>non</v>
      </c>
      <c r="E6" s="109" t="s">
        <v>8</v>
      </c>
      <c r="F6" s="108"/>
      <c r="G6" s="21" t="e">
        <f>SUM(AB11:AB74)</f>
        <v>#REF!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"/>
      <c r="AF6" s="7"/>
      <c r="AG6" s="7"/>
      <c r="AH6" s="9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ht="14.25" hidden="1" thickBot="1" thickTop="1">
      <c r="A7" s="112" t="s">
        <v>9</v>
      </c>
      <c r="B7" s="113"/>
      <c r="D7" s="9"/>
      <c r="E7" s="110" t="s">
        <v>10</v>
      </c>
      <c r="F7" s="111"/>
      <c r="G7" s="27">
        <f>IF(COUNT(E11:E74)&lt;&gt;0,SUM(E11:E74)/COUNT(E11:E74),0)</f>
        <v>2094.0714285714284</v>
      </c>
      <c r="H7" s="1"/>
      <c r="I7" s="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9"/>
      <c r="AF7" s="7"/>
      <c r="AG7" s="7"/>
      <c r="AH7" s="9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28" t="s">
        <v>11</v>
      </c>
      <c r="AX7" s="28"/>
      <c r="AY7" s="29" t="s">
        <v>12</v>
      </c>
      <c r="AZ7" s="28"/>
      <c r="BA7" s="29" t="s">
        <v>13</v>
      </c>
      <c r="BB7" s="28"/>
      <c r="BC7" s="29" t="s">
        <v>14</v>
      </c>
      <c r="BD7" s="28"/>
      <c r="BE7" s="29" t="s">
        <v>15</v>
      </c>
      <c r="BF7" s="28"/>
      <c r="BG7" s="29" t="s">
        <v>16</v>
      </c>
      <c r="BH7" s="28"/>
      <c r="BI7" s="29" t="s">
        <v>17</v>
      </c>
      <c r="BJ7" s="28"/>
      <c r="BK7" s="29" t="s">
        <v>18</v>
      </c>
      <c r="BL7" s="28"/>
      <c r="BM7" s="29" t="s">
        <v>19</v>
      </c>
      <c r="BN7" s="30"/>
      <c r="BO7" s="7"/>
      <c r="BP7" s="7"/>
      <c r="BQ7" s="7"/>
      <c r="BR7" s="7"/>
      <c r="BS7" s="7"/>
      <c r="BT7" s="7"/>
    </row>
    <row r="8" spans="1:72" ht="14.25" thickBot="1" thickTop="1">
      <c r="A8" s="100"/>
      <c r="B8" s="114" t="s">
        <v>124</v>
      </c>
      <c r="C8" s="115"/>
      <c r="D8" s="115"/>
      <c r="E8" s="115"/>
      <c r="F8" s="11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7"/>
      <c r="Z8" s="7"/>
      <c r="AA8" s="7"/>
      <c r="AB8" s="7"/>
      <c r="AC8" s="7"/>
      <c r="AD8" s="7"/>
      <c r="AE8" s="9"/>
      <c r="AF8" s="7"/>
      <c r="AG8" s="7"/>
      <c r="AH8" s="44" t="s">
        <v>21</v>
      </c>
      <c r="AI8" s="32"/>
      <c r="AJ8" s="33" t="s">
        <v>22</v>
      </c>
      <c r="AK8" s="33" t="s">
        <v>22</v>
      </c>
      <c r="AL8" s="33" t="s">
        <v>22</v>
      </c>
      <c r="AM8" s="33" t="s">
        <v>22</v>
      </c>
      <c r="AN8" s="33" t="s">
        <v>22</v>
      </c>
      <c r="AO8" s="33" t="s">
        <v>22</v>
      </c>
      <c r="AP8" s="33" t="s">
        <v>22</v>
      </c>
      <c r="AQ8" s="33" t="s">
        <v>22</v>
      </c>
      <c r="AR8" s="34" t="s">
        <v>22</v>
      </c>
      <c r="AS8" s="35"/>
      <c r="AT8" s="36" t="s">
        <v>23</v>
      </c>
      <c r="AU8" s="37" t="s">
        <v>24</v>
      </c>
      <c r="AV8" s="33" t="s">
        <v>24</v>
      </c>
      <c r="AW8" s="38" t="s">
        <v>25</v>
      </c>
      <c r="AX8" s="39" t="s">
        <v>26</v>
      </c>
      <c r="AY8" s="38" t="s">
        <v>25</v>
      </c>
      <c r="AZ8" s="39" t="s">
        <v>26</v>
      </c>
      <c r="BA8" s="38" t="s">
        <v>25</v>
      </c>
      <c r="BB8" s="39" t="s">
        <v>26</v>
      </c>
      <c r="BC8" s="38" t="s">
        <v>25</v>
      </c>
      <c r="BD8" s="39" t="s">
        <v>26</v>
      </c>
      <c r="BE8" s="38" t="s">
        <v>25</v>
      </c>
      <c r="BF8" s="39" t="s">
        <v>26</v>
      </c>
      <c r="BG8" s="38" t="s">
        <v>25</v>
      </c>
      <c r="BH8" s="39" t="s">
        <v>26</v>
      </c>
      <c r="BI8" s="38" t="s">
        <v>25</v>
      </c>
      <c r="BJ8" s="39" t="s">
        <v>26</v>
      </c>
      <c r="BK8" s="38" t="s">
        <v>25</v>
      </c>
      <c r="BL8" s="39" t="s">
        <v>26</v>
      </c>
      <c r="BM8" s="38" t="s">
        <v>25</v>
      </c>
      <c r="BN8" s="40" t="s">
        <v>26</v>
      </c>
      <c r="BO8" s="7"/>
      <c r="BP8" s="7"/>
      <c r="BQ8" s="7"/>
      <c r="BR8" s="7"/>
      <c r="BS8" s="7"/>
      <c r="BT8" s="7"/>
    </row>
    <row r="9" spans="1:72" ht="13.5" thickTop="1">
      <c r="A9" s="117"/>
      <c r="B9" s="41" t="s">
        <v>27</v>
      </c>
      <c r="C9" s="41" t="s">
        <v>28</v>
      </c>
      <c r="D9" s="41" t="s">
        <v>29</v>
      </c>
      <c r="E9" s="41" t="s">
        <v>30</v>
      </c>
      <c r="F9" s="42" t="s">
        <v>31</v>
      </c>
      <c r="G9" s="32"/>
      <c r="H9" s="33" t="s">
        <v>32</v>
      </c>
      <c r="I9" s="32"/>
      <c r="J9" s="33" t="s">
        <v>32</v>
      </c>
      <c r="K9" s="33"/>
      <c r="L9" s="33" t="s">
        <v>32</v>
      </c>
      <c r="M9" s="32"/>
      <c r="N9" s="33" t="s">
        <v>32</v>
      </c>
      <c r="O9" s="33"/>
      <c r="P9" s="33" t="s">
        <v>32</v>
      </c>
      <c r="Q9" s="32"/>
      <c r="R9" s="33" t="s">
        <v>32</v>
      </c>
      <c r="S9" s="33"/>
      <c r="T9" s="33" t="s">
        <v>32</v>
      </c>
      <c r="U9" s="32"/>
      <c r="V9" s="33" t="s">
        <v>32</v>
      </c>
      <c r="W9" s="33"/>
      <c r="X9" s="33" t="s">
        <v>32</v>
      </c>
      <c r="Y9" s="43"/>
      <c r="AA9" s="36" t="s">
        <v>33</v>
      </c>
      <c r="AB9" s="37" t="s">
        <v>34</v>
      </c>
      <c r="AC9" s="43" t="s">
        <v>35</v>
      </c>
      <c r="AE9" s="44" t="s">
        <v>26</v>
      </c>
      <c r="AF9" s="43" t="s">
        <v>26</v>
      </c>
      <c r="AH9" s="118" t="s">
        <v>36</v>
      </c>
      <c r="AI9" s="1"/>
      <c r="AJ9" s="46" t="s">
        <v>37</v>
      </c>
      <c r="AK9" s="46" t="s">
        <v>38</v>
      </c>
      <c r="AL9" s="46" t="s">
        <v>39</v>
      </c>
      <c r="AM9" s="46" t="s">
        <v>40</v>
      </c>
      <c r="AN9" s="46" t="s">
        <v>41</v>
      </c>
      <c r="AO9" s="46" t="s">
        <v>42</v>
      </c>
      <c r="AP9" s="46" t="s">
        <v>43</v>
      </c>
      <c r="AQ9" s="46" t="s">
        <v>44</v>
      </c>
      <c r="AR9" s="47" t="s">
        <v>45</v>
      </c>
      <c r="AS9" s="1"/>
      <c r="AT9" s="48" t="s">
        <v>46</v>
      </c>
      <c r="AU9" s="49" t="s">
        <v>47</v>
      </c>
      <c r="AV9" s="47" t="s">
        <v>47</v>
      </c>
      <c r="AW9" s="46" t="s">
        <v>48</v>
      </c>
      <c r="AX9" s="50" t="s">
        <v>49</v>
      </c>
      <c r="AY9" s="46" t="s">
        <v>48</v>
      </c>
      <c r="AZ9" s="50" t="s">
        <v>49</v>
      </c>
      <c r="BA9" s="46" t="s">
        <v>48</v>
      </c>
      <c r="BB9" s="50" t="s">
        <v>49</v>
      </c>
      <c r="BC9" s="46" t="s">
        <v>48</v>
      </c>
      <c r="BD9" s="50" t="s">
        <v>49</v>
      </c>
      <c r="BE9" s="46" t="s">
        <v>48</v>
      </c>
      <c r="BF9" s="50" t="s">
        <v>49</v>
      </c>
      <c r="BG9" s="46" t="s">
        <v>48</v>
      </c>
      <c r="BH9" s="50" t="s">
        <v>49</v>
      </c>
      <c r="BI9" s="46" t="s">
        <v>48</v>
      </c>
      <c r="BJ9" s="50" t="s">
        <v>49</v>
      </c>
      <c r="BK9" s="46" t="s">
        <v>48</v>
      </c>
      <c r="BL9" s="50" t="s">
        <v>49</v>
      </c>
      <c r="BM9" s="46" t="s">
        <v>48</v>
      </c>
      <c r="BN9" s="51" t="s">
        <v>49</v>
      </c>
      <c r="BO9" s="1"/>
      <c r="BP9" s="52" t="s">
        <v>50</v>
      </c>
      <c r="BQ9" s="53"/>
      <c r="BR9" s="53"/>
      <c r="BS9" s="53"/>
      <c r="BT9" s="54"/>
    </row>
    <row r="10" spans="1:72" ht="13.5" thickBot="1">
      <c r="A10" s="119"/>
      <c r="B10" s="120"/>
      <c r="C10" s="120"/>
      <c r="D10" s="120"/>
      <c r="E10" s="120"/>
      <c r="F10" s="121"/>
      <c r="G10" s="58"/>
      <c r="H10" s="59" t="s">
        <v>51</v>
      </c>
      <c r="I10" s="60"/>
      <c r="J10" s="59" t="s">
        <v>52</v>
      </c>
      <c r="K10" s="59"/>
      <c r="L10" s="59" t="s">
        <v>53</v>
      </c>
      <c r="M10" s="60"/>
      <c r="N10" s="59" t="s">
        <v>54</v>
      </c>
      <c r="O10" s="59"/>
      <c r="P10" s="59" t="s">
        <v>55</v>
      </c>
      <c r="Q10" s="60"/>
      <c r="R10" s="59" t="s">
        <v>56</v>
      </c>
      <c r="S10" s="59"/>
      <c r="T10" s="59" t="s">
        <v>57</v>
      </c>
      <c r="U10" s="60"/>
      <c r="V10" s="59" t="s">
        <v>58</v>
      </c>
      <c r="W10" s="59"/>
      <c r="X10" s="59" t="s">
        <v>59</v>
      </c>
      <c r="Y10" s="61"/>
      <c r="Z10" s="7"/>
      <c r="AA10" s="55"/>
      <c r="AB10" s="57"/>
      <c r="AC10" s="62" t="s">
        <v>60</v>
      </c>
      <c r="AD10" s="7"/>
      <c r="AE10" s="63" t="s">
        <v>49</v>
      </c>
      <c r="AF10" s="62" t="s">
        <v>61</v>
      </c>
      <c r="AG10" s="7"/>
      <c r="AH10" s="122" t="s">
        <v>22</v>
      </c>
      <c r="AI10" s="58"/>
      <c r="AJ10" s="56" t="s">
        <v>62</v>
      </c>
      <c r="AK10" s="56" t="s">
        <v>62</v>
      </c>
      <c r="AL10" s="56" t="s">
        <v>62</v>
      </c>
      <c r="AM10" s="56" t="s">
        <v>62</v>
      </c>
      <c r="AN10" s="56" t="s">
        <v>62</v>
      </c>
      <c r="AO10" s="56" t="s">
        <v>62</v>
      </c>
      <c r="AP10" s="56" t="s">
        <v>62</v>
      </c>
      <c r="AQ10" s="56" t="s">
        <v>62</v>
      </c>
      <c r="AR10" s="65" t="s">
        <v>62</v>
      </c>
      <c r="AS10" s="1"/>
      <c r="AT10" s="55" t="s">
        <v>63</v>
      </c>
      <c r="AU10" s="57" t="s">
        <v>64</v>
      </c>
      <c r="AV10" s="65" t="s">
        <v>65</v>
      </c>
      <c r="AW10" s="56" t="s">
        <v>66</v>
      </c>
      <c r="AX10" s="66" t="s">
        <v>66</v>
      </c>
      <c r="AY10" s="56" t="s">
        <v>66</v>
      </c>
      <c r="AZ10" s="66" t="s">
        <v>66</v>
      </c>
      <c r="BA10" s="56" t="s">
        <v>66</v>
      </c>
      <c r="BB10" s="66" t="s">
        <v>66</v>
      </c>
      <c r="BC10" s="56" t="s">
        <v>66</v>
      </c>
      <c r="BD10" s="66" t="s">
        <v>66</v>
      </c>
      <c r="BE10" s="56" t="s">
        <v>66</v>
      </c>
      <c r="BF10" s="66" t="s">
        <v>66</v>
      </c>
      <c r="BG10" s="56" t="s">
        <v>66</v>
      </c>
      <c r="BH10" s="66" t="s">
        <v>66</v>
      </c>
      <c r="BI10" s="56" t="s">
        <v>66</v>
      </c>
      <c r="BJ10" s="66" t="s">
        <v>66</v>
      </c>
      <c r="BK10" s="56" t="s">
        <v>66</v>
      </c>
      <c r="BL10" s="66" t="s">
        <v>66</v>
      </c>
      <c r="BM10" s="56" t="s">
        <v>66</v>
      </c>
      <c r="BN10" s="67" t="s">
        <v>66</v>
      </c>
      <c r="BO10" s="1"/>
      <c r="BP10" s="68" t="s">
        <v>67</v>
      </c>
      <c r="BQ10" s="69" t="s">
        <v>68</v>
      </c>
      <c r="BR10" s="69" t="s">
        <v>69</v>
      </c>
      <c r="BS10" s="69" t="s">
        <v>70</v>
      </c>
      <c r="BT10" s="70" t="s">
        <v>71</v>
      </c>
    </row>
    <row r="11" spans="1:72" ht="14.25" thickBot="1" thickTop="1">
      <c r="A11" s="71">
        <v>1</v>
      </c>
      <c r="B11" s="72" t="s">
        <v>125</v>
      </c>
      <c r="C11" s="72" t="s">
        <v>126</v>
      </c>
      <c r="D11" s="72" t="s">
        <v>74</v>
      </c>
      <c r="E11" s="72">
        <v>2179</v>
      </c>
      <c r="F11" s="73"/>
      <c r="G11" s="74"/>
      <c r="H11" s="78">
        <v>2</v>
      </c>
      <c r="I11" s="123">
        <v>9</v>
      </c>
      <c r="J11" s="78">
        <v>2</v>
      </c>
      <c r="K11" s="123">
        <v>4</v>
      </c>
      <c r="L11" s="78">
        <v>1</v>
      </c>
      <c r="M11" s="123">
        <v>3</v>
      </c>
      <c r="N11" s="78">
        <v>1</v>
      </c>
      <c r="O11" s="81">
        <v>2</v>
      </c>
      <c r="P11" s="78">
        <v>2</v>
      </c>
      <c r="Q11">
        <v>5</v>
      </c>
      <c r="R11" s="78" t="s">
        <v>76</v>
      </c>
      <c r="S11">
        <v>1</v>
      </c>
      <c r="T11" s="78" t="s">
        <v>76</v>
      </c>
      <c r="U11">
        <v>1</v>
      </c>
      <c r="V11" s="78" t="s">
        <v>76</v>
      </c>
      <c r="W11">
        <v>1</v>
      </c>
      <c r="X11" s="78" t="s">
        <v>76</v>
      </c>
      <c r="Y11" s="79">
        <v>1</v>
      </c>
      <c r="Z11" s="7"/>
      <c r="AA11" s="80">
        <f aca="true" t="shared" si="0" ref="AA11:AA74">$C$8</f>
        <v>0</v>
      </c>
      <c r="AB11" s="81">
        <f>(AE11-AF11)*$B$7</f>
        <v>0</v>
      </c>
      <c r="AC11" s="79">
        <f>COUNT(H11,J11,L11,N11,P11,R11,T11,V11,X11)</f>
        <v>5</v>
      </c>
      <c r="AD11" s="7"/>
      <c r="AE11" s="124">
        <f>SUM(H11,J11,L11,N11,P11,R11,T11,V11,X11)</f>
        <v>8</v>
      </c>
      <c r="AF11" s="79">
        <f>(((E11-AH11)*(AC11+1))/500)+AC11</f>
        <v>5.7608000000000015</v>
      </c>
      <c r="AG11" s="7"/>
      <c r="AH11" s="125">
        <v>2115.6</v>
      </c>
      <c r="AI11" s="35"/>
      <c r="AJ11" s="78">
        <f>IF(OR(H11=0,H11=1,H11=2),INDEX($E$11:$E$74,I11),".")</f>
        <v>2091</v>
      </c>
      <c r="AK11" s="81">
        <f>IF(OR(J11=0,J11=1,J11=2),INDEX($E$11:$E$74,K11),".")</f>
        <v>2157</v>
      </c>
      <c r="AL11" s="81">
        <f>IF(OR(L11=0,L11=1,L11=2),INDEX($E$11:$E$74,M11),".")</f>
        <v>2161</v>
      </c>
      <c r="AM11" s="81">
        <f>IF(OR(N11=0,N11=1,N11=2),INDEX($E$11:$E$74,O11),".")</f>
        <v>2150</v>
      </c>
      <c r="AN11" s="81">
        <f>IF(OR(P11=0,P11=1,P11=2),INDEX($E$11:$E$74,Q11),".")</f>
        <v>2019</v>
      </c>
      <c r="AO11" s="81" t="str">
        <f>IF(OR(R11=0,R11=1,R11=2),INDEX($E$11:$E$74,S11),".")</f>
        <v>.</v>
      </c>
      <c r="AP11" s="81" t="str">
        <f>IF(OR(T11=0,T11=1,T11=2),INDEX($E$11:$E$74,U11),".")</f>
        <v>.</v>
      </c>
      <c r="AQ11" s="81" t="str">
        <f>IF(OR(V11=0,V11=1,V11=2),INDEX($E$11:$E$74,W11),".")</f>
        <v>.</v>
      </c>
      <c r="AR11" s="79" t="str">
        <f>IF(OR(X11=0,X11=1,X11=2),INDEX($E$11:$E$74,Y11),".")</f>
        <v>.</v>
      </c>
      <c r="AS11" s="1"/>
      <c r="AT11" s="80">
        <f>IF(AC11&gt;0,IF(OR(MAX(AJ11:AR11)-E11&gt;500,E11-MIN(AJ11:AR11)&gt;500),ROW(),0),0)</f>
        <v>0</v>
      </c>
      <c r="AU11" s="81">
        <f>IF(AND(B11&lt;&gt;"L",B11&lt;&gt;""),ROW(),0)</f>
        <v>11</v>
      </c>
      <c r="AV11" s="79">
        <f>IF(OR(F11="D",F11="Natt",F11="Ncpp"),ROW(),0)</f>
        <v>0</v>
      </c>
      <c r="AW11" s="84">
        <f>IF(2080&lt;&gt;SUM(I11:I74),COLUMN(),0)</f>
        <v>0</v>
      </c>
      <c r="AX11" s="84">
        <f>IF(SUM(H11:H74)&lt;&gt;COUNT(H11:H74),COLUMN(),0)</f>
        <v>0</v>
      </c>
      <c r="AY11" s="84">
        <f>IF(2080&lt;&gt;SUM(K11:K74),COLUMN(),0)</f>
        <v>0</v>
      </c>
      <c r="AZ11" s="84">
        <f>IF(SUM(J11:J74)&lt;&gt;COUNT(J11:J74),COLUMN(),0)</f>
        <v>0</v>
      </c>
      <c r="BA11" s="84">
        <f>IF(2080&lt;&gt;SUM(M11:M74),COLUMN(),0)</f>
        <v>0</v>
      </c>
      <c r="BB11" s="84">
        <f>IF(SUM(L11:L74)&lt;&gt;COUNT(L11:L74),COLUMN(),0)</f>
        <v>0</v>
      </c>
      <c r="BC11" s="84">
        <f>IF(2080&lt;&gt;SUM(O11:O74),COLUMN(),0)</f>
        <v>0</v>
      </c>
      <c r="BD11" s="84">
        <f>IF(SUM(N11:N74)&lt;&gt;COUNT(N11:N74),COLUMN(),0)</f>
        <v>0</v>
      </c>
      <c r="BE11" s="84">
        <f>IF(2080&lt;&gt;SUM(Q11:Q74),COLUMN(),0)</f>
        <v>0</v>
      </c>
      <c r="BF11" s="84">
        <f>IF(SUM(P11:P74)&lt;&gt;COUNT(P11:P74),COLUMN(),0)</f>
        <v>0</v>
      </c>
      <c r="BG11" s="84">
        <f>IF(2080&lt;&gt;SUM(S11:S74),COLUMN(),0)</f>
        <v>0</v>
      </c>
      <c r="BH11" s="84">
        <f>IF(SUM(R11:R74)&lt;&gt;COUNT(R11:R74),COLUMN(),0)</f>
        <v>0</v>
      </c>
      <c r="BI11" s="84">
        <f>IF(2080&lt;&gt;SUM(U11:U74),COLUMN(),0)</f>
        <v>0</v>
      </c>
      <c r="BJ11" s="84">
        <f>IF(SUM(T11:T74)&lt;&gt;COUNT(T11:T74),COLUMN(),0)</f>
        <v>0</v>
      </c>
      <c r="BK11" s="84">
        <f>IF(2080&lt;&gt;SUM(W11:W74),COLUMN(),0)</f>
        <v>0</v>
      </c>
      <c r="BL11" s="84">
        <f>IF(SUM(V11:V74)&lt;&gt;COUNT(V11:V74),COLUMN(),0)</f>
        <v>0</v>
      </c>
      <c r="BM11" s="84">
        <f>IF(2080&lt;&gt;SUM(Y11:Y74),COLUMN(),0)</f>
        <v>0</v>
      </c>
      <c r="BN11" s="85">
        <f>IF(SUM(X11:X74)&lt;&gt;COUNT(X11:X74),COLUMN(),0)</f>
        <v>0</v>
      </c>
      <c r="BO11" s="1"/>
      <c r="BP11" s="80">
        <f>ROUND(AB11,0)</f>
        <v>0</v>
      </c>
      <c r="BQ11" s="81">
        <f aca="true" t="shared" si="1" ref="BQ11:BQ74">AC11</f>
        <v>5</v>
      </c>
      <c r="BR11" s="81">
        <f aca="true" t="shared" si="2" ref="BR11:BR74">AE11</f>
        <v>8</v>
      </c>
      <c r="BS11" s="81">
        <f>ROUND(AF11,2)</f>
        <v>5.76</v>
      </c>
      <c r="BT11" s="79">
        <f>ROUND(AH11,0)</f>
        <v>2116</v>
      </c>
    </row>
    <row r="12" spans="1:72" ht="13.5" thickTop="1">
      <c r="A12" s="86">
        <v>2</v>
      </c>
      <c r="B12" s="87" t="s">
        <v>127</v>
      </c>
      <c r="C12" s="87" t="s">
        <v>128</v>
      </c>
      <c r="D12" s="87" t="s">
        <v>74</v>
      </c>
      <c r="E12" s="87">
        <v>2150</v>
      </c>
      <c r="F12" s="88"/>
      <c r="G12" s="49"/>
      <c r="H12" s="78">
        <v>1</v>
      </c>
      <c r="I12" s="81">
        <v>6</v>
      </c>
      <c r="J12" s="78">
        <v>2</v>
      </c>
      <c r="K12" s="81">
        <v>11</v>
      </c>
      <c r="L12" s="78">
        <v>2</v>
      </c>
      <c r="M12" s="81">
        <v>8</v>
      </c>
      <c r="N12" s="78">
        <v>1</v>
      </c>
      <c r="O12" s="81">
        <v>1</v>
      </c>
      <c r="P12" s="78">
        <v>1</v>
      </c>
      <c r="Q12">
        <v>3</v>
      </c>
      <c r="R12" s="78" t="s">
        <v>76</v>
      </c>
      <c r="S12">
        <v>2</v>
      </c>
      <c r="T12" s="78" t="s">
        <v>76</v>
      </c>
      <c r="U12">
        <v>2</v>
      </c>
      <c r="V12" s="78" t="s">
        <v>76</v>
      </c>
      <c r="W12">
        <v>2</v>
      </c>
      <c r="X12" s="78" t="s">
        <v>76</v>
      </c>
      <c r="Y12" s="79">
        <v>2</v>
      </c>
      <c r="Z12" s="7"/>
      <c r="AA12" s="80">
        <f t="shared" si="0"/>
        <v>0</v>
      </c>
      <c r="AB12" s="81">
        <f aca="true" t="shared" si="3" ref="AB12:AB74">(AE12-AF12)*$B$7</f>
        <v>0</v>
      </c>
      <c r="AC12" s="79">
        <f aca="true" t="shared" si="4" ref="AC12:AC74">COUNT(H12,J12,L12,N12,P12,R12,T12,V12,X12)</f>
        <v>5</v>
      </c>
      <c r="AD12" s="7"/>
      <c r="AE12" s="126">
        <f aca="true" t="shared" si="5" ref="AE12:AE74">SUM(H12,J12,L12,N12,P12,R12,T12,V12,X12)</f>
        <v>7</v>
      </c>
      <c r="AF12" s="79">
        <f aca="true" t="shared" si="6" ref="AF12:AF74">(((E12-AH12)*(AC12+1))/500)+AC12</f>
        <v>5.357600000000002</v>
      </c>
      <c r="AG12" s="7"/>
      <c r="AH12" s="125">
        <v>2120.2</v>
      </c>
      <c r="AI12" s="35"/>
      <c r="AJ12" s="78">
        <f>IF(OR(H12=0,H12=1,H12=2),INDEX($E$11:$E$74,I12),".")</f>
        <v>2035</v>
      </c>
      <c r="AK12" s="81">
        <f aca="true" t="shared" si="7" ref="AK12:AK74">IF(OR(J12=0,J12=1,J12=2),INDEX($E$11:$E$74,K12),".")</f>
        <v>2112</v>
      </c>
      <c r="AL12" s="81">
        <f aca="true" t="shared" si="8" ref="AL12:AL74">IF(OR(L12=0,L12=1,L12=2),INDEX($E$11:$E$74,M12),".")</f>
        <v>2114</v>
      </c>
      <c r="AM12" s="81">
        <f aca="true" t="shared" si="9" ref="AM12:AM74">IF(OR(N12=0,N12=1,N12=2),INDEX($E$11:$E$74,O12),".")</f>
        <v>2179</v>
      </c>
      <c r="AN12" s="81">
        <f aca="true" t="shared" si="10" ref="AN12:AN74">IF(OR(P12=0,P12=1,P12=2),INDEX($E$11:$E$74,Q12),".")</f>
        <v>2161</v>
      </c>
      <c r="AO12" s="81" t="str">
        <f aca="true" t="shared" si="11" ref="AO12:AO74">IF(OR(R12=0,R12=1,R12=2),INDEX($E$11:$E$74,S12),".")</f>
        <v>.</v>
      </c>
      <c r="AP12" s="81" t="str">
        <f aca="true" t="shared" si="12" ref="AP12:AP74">IF(OR(T12=0,T12=1,T12=2),INDEX($E$11:$E$74,U12),".")</f>
        <v>.</v>
      </c>
      <c r="AQ12" s="81" t="str">
        <f aca="true" t="shared" si="13" ref="AQ12:AQ74">IF(OR(V12=0,V12=1,V12=2),INDEX($E$11:$E$74,W12),".")</f>
        <v>.</v>
      </c>
      <c r="AR12" s="79" t="str">
        <f aca="true" t="shared" si="14" ref="AR12:AR74">IF(OR(X12=0,X12=1,X12=2),INDEX($E$11:$E$74,Y12),".")</f>
        <v>.</v>
      </c>
      <c r="AS12" s="1"/>
      <c r="AT12" s="80">
        <f aca="true" t="shared" si="15" ref="AT12:AT74">IF(AC12&gt;0,IF(OR(MAX(AJ12:AR12)-E12&gt;500,E12-MIN(AJ12:AR12)&gt;500),ROW(),0),0)</f>
        <v>0</v>
      </c>
      <c r="AU12" s="81">
        <f aca="true" t="shared" si="16" ref="AU12:AU74">IF(AND(B12&lt;&gt;"L",B12&lt;&gt;""),ROW(),0)</f>
        <v>12</v>
      </c>
      <c r="AV12" s="79">
        <f aca="true" t="shared" si="17" ref="AV12:AV74">IF(OR(F12="D",F12="Natt",F12="Ncpp"),ROW(),0)</f>
        <v>0</v>
      </c>
      <c r="AW12" s="7"/>
      <c r="AX12" s="1"/>
      <c r="AY12" s="1"/>
      <c r="AZ12" s="1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80">
        <f aca="true" t="shared" si="18" ref="BP12:BP74">ROUND(AB12,0)</f>
        <v>0</v>
      </c>
      <c r="BQ12" s="81">
        <f t="shared" si="1"/>
        <v>5</v>
      </c>
      <c r="BR12" s="81">
        <f t="shared" si="2"/>
        <v>7</v>
      </c>
      <c r="BS12" s="81">
        <f aca="true" t="shared" si="19" ref="BS12:BS74">ROUND(AF12,2)</f>
        <v>5.36</v>
      </c>
      <c r="BT12" s="79">
        <f aca="true" t="shared" si="20" ref="BT12:BT74">ROUND(AH12,0)</f>
        <v>2120</v>
      </c>
    </row>
    <row r="13" spans="1:72" ht="12.75">
      <c r="A13" s="86">
        <v>3</v>
      </c>
      <c r="B13" s="90" t="s">
        <v>129</v>
      </c>
      <c r="C13" s="90" t="s">
        <v>130</v>
      </c>
      <c r="D13" s="90" t="s">
        <v>74</v>
      </c>
      <c r="E13" s="90">
        <v>2161</v>
      </c>
      <c r="F13" s="90"/>
      <c r="G13" s="49"/>
      <c r="H13" s="78">
        <v>2</v>
      </c>
      <c r="I13">
        <v>13</v>
      </c>
      <c r="J13" s="78">
        <v>2</v>
      </c>
      <c r="K13">
        <v>10</v>
      </c>
      <c r="L13" s="78">
        <v>1</v>
      </c>
      <c r="M13">
        <v>1</v>
      </c>
      <c r="N13" s="78">
        <v>1</v>
      </c>
      <c r="O13" s="81">
        <v>5</v>
      </c>
      <c r="P13" s="78">
        <v>1</v>
      </c>
      <c r="Q13">
        <v>2</v>
      </c>
      <c r="R13" s="78" t="s">
        <v>76</v>
      </c>
      <c r="S13">
        <v>3</v>
      </c>
      <c r="T13" s="78" t="s">
        <v>76</v>
      </c>
      <c r="U13">
        <v>3</v>
      </c>
      <c r="V13" s="78" t="s">
        <v>76</v>
      </c>
      <c r="W13">
        <v>3</v>
      </c>
      <c r="X13" s="78" t="s">
        <v>76</v>
      </c>
      <c r="Y13" s="79">
        <v>3</v>
      </c>
      <c r="Z13" s="7"/>
      <c r="AA13" s="80">
        <f t="shared" si="0"/>
        <v>0</v>
      </c>
      <c r="AB13" s="81">
        <f t="shared" si="3"/>
        <v>0</v>
      </c>
      <c r="AC13" s="79">
        <f t="shared" si="4"/>
        <v>5</v>
      </c>
      <c r="AD13" s="7"/>
      <c r="AE13" s="126">
        <f t="shared" si="5"/>
        <v>7</v>
      </c>
      <c r="AF13" s="79">
        <f t="shared" si="6"/>
        <v>5.842399999999998</v>
      </c>
      <c r="AG13" s="7"/>
      <c r="AH13" s="125">
        <v>2090.8</v>
      </c>
      <c r="AI13" s="91"/>
      <c r="AJ13" s="78">
        <f aca="true" t="shared" si="21" ref="AJ13:AJ74">IF(OR(H13=0,H13=1,H13=2),INDEX($E$11:$E$74,I13),".")</f>
        <v>2081</v>
      </c>
      <c r="AK13" s="81">
        <f t="shared" si="7"/>
        <v>2025</v>
      </c>
      <c r="AL13" s="81">
        <f t="shared" si="8"/>
        <v>2179</v>
      </c>
      <c r="AM13" s="81">
        <f t="shared" si="9"/>
        <v>2019</v>
      </c>
      <c r="AN13" s="81">
        <f t="shared" si="10"/>
        <v>2150</v>
      </c>
      <c r="AO13" s="81" t="str">
        <f t="shared" si="11"/>
        <v>.</v>
      </c>
      <c r="AP13" s="81" t="str">
        <f t="shared" si="12"/>
        <v>.</v>
      </c>
      <c r="AQ13" s="81" t="str">
        <f t="shared" si="13"/>
        <v>.</v>
      </c>
      <c r="AR13" s="79" t="str">
        <f t="shared" si="14"/>
        <v>.</v>
      </c>
      <c r="AS13" s="1"/>
      <c r="AT13" s="80">
        <f t="shared" si="15"/>
        <v>0</v>
      </c>
      <c r="AU13" s="81">
        <f t="shared" si="16"/>
        <v>13</v>
      </c>
      <c r="AV13" s="79">
        <f t="shared" si="17"/>
        <v>0</v>
      </c>
      <c r="AW13" s="1"/>
      <c r="AX13" s="1"/>
      <c r="AY13" s="1"/>
      <c r="AZ13" s="1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80">
        <f t="shared" si="18"/>
        <v>0</v>
      </c>
      <c r="BQ13" s="81">
        <f t="shared" si="1"/>
        <v>5</v>
      </c>
      <c r="BR13" s="81">
        <f t="shared" si="2"/>
        <v>7</v>
      </c>
      <c r="BS13" s="81">
        <f t="shared" si="19"/>
        <v>5.84</v>
      </c>
      <c r="BT13" s="79">
        <f t="shared" si="20"/>
        <v>2091</v>
      </c>
    </row>
    <row r="14" spans="1:72" ht="12.75">
      <c r="A14" s="86">
        <v>4</v>
      </c>
      <c r="B14" s="90" t="s">
        <v>131</v>
      </c>
      <c r="C14" s="90" t="s">
        <v>132</v>
      </c>
      <c r="D14" s="90" t="s">
        <v>133</v>
      </c>
      <c r="E14" s="90">
        <v>2157</v>
      </c>
      <c r="F14" s="90" t="s">
        <v>75</v>
      </c>
      <c r="G14" s="49"/>
      <c r="H14" s="78">
        <v>2</v>
      </c>
      <c r="I14">
        <v>14</v>
      </c>
      <c r="J14" s="78">
        <v>0</v>
      </c>
      <c r="K14">
        <v>1</v>
      </c>
      <c r="L14" s="78">
        <v>1</v>
      </c>
      <c r="M14" s="81">
        <v>10</v>
      </c>
      <c r="N14" s="78">
        <v>2</v>
      </c>
      <c r="O14" s="81">
        <v>9</v>
      </c>
      <c r="P14" s="78">
        <v>1</v>
      </c>
      <c r="Q14">
        <v>8</v>
      </c>
      <c r="R14" s="78" t="s">
        <v>76</v>
      </c>
      <c r="S14">
        <v>4</v>
      </c>
      <c r="T14" s="78" t="s">
        <v>76</v>
      </c>
      <c r="U14">
        <v>4</v>
      </c>
      <c r="V14" s="78" t="s">
        <v>76</v>
      </c>
      <c r="W14">
        <v>4</v>
      </c>
      <c r="X14" s="78" t="s">
        <v>76</v>
      </c>
      <c r="Y14" s="79">
        <v>4</v>
      </c>
      <c r="Z14" s="7"/>
      <c r="AA14" s="80">
        <f t="shared" si="0"/>
        <v>0</v>
      </c>
      <c r="AB14" s="81">
        <f t="shared" si="3"/>
        <v>0</v>
      </c>
      <c r="AC14" s="79">
        <f t="shared" si="4"/>
        <v>5</v>
      </c>
      <c r="AD14" s="7"/>
      <c r="AE14" s="126">
        <f t="shared" si="5"/>
        <v>6</v>
      </c>
      <c r="AF14" s="79">
        <f>(((E14-AH14)*(AC14+1))/500)+AC14</f>
        <v>5.189600000000002</v>
      </c>
      <c r="AG14" s="7"/>
      <c r="AH14" s="125">
        <v>2141.2</v>
      </c>
      <c r="AI14" s="91"/>
      <c r="AJ14" s="78">
        <f t="shared" si="21"/>
        <v>2047</v>
      </c>
      <c r="AK14" s="81">
        <f t="shared" si="7"/>
        <v>2179</v>
      </c>
      <c r="AL14" s="81">
        <f t="shared" si="8"/>
        <v>2025</v>
      </c>
      <c r="AM14" s="81">
        <f t="shared" si="9"/>
        <v>2091</v>
      </c>
      <c r="AN14" s="81">
        <f t="shared" si="10"/>
        <v>2114</v>
      </c>
      <c r="AO14" s="81" t="str">
        <f t="shared" si="11"/>
        <v>.</v>
      </c>
      <c r="AP14" s="81" t="str">
        <f t="shared" si="12"/>
        <v>.</v>
      </c>
      <c r="AQ14" s="81" t="str">
        <f t="shared" si="13"/>
        <v>.</v>
      </c>
      <c r="AR14" s="79" t="str">
        <f t="shared" si="14"/>
        <v>.</v>
      </c>
      <c r="AS14" s="7"/>
      <c r="AT14" s="80">
        <f>IF(AC14&gt;0,IF(OR(MAX(AJ14:AR14)-E14&gt;500,E14-MIN(AJ14:AR14)&gt;500),ROW(),0),0)</f>
        <v>0</v>
      </c>
      <c r="AU14" s="81">
        <f>IF(AND(B14&lt;&gt;"L",B14&lt;&gt;""),ROW(),0)</f>
        <v>14</v>
      </c>
      <c r="AV14" s="79">
        <f>IF(OR(F14="D",F14="Natt",F14="Ncpp"),ROW(),0)</f>
        <v>0</v>
      </c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80">
        <f t="shared" si="18"/>
        <v>0</v>
      </c>
      <c r="BQ14" s="81">
        <f t="shared" si="1"/>
        <v>5</v>
      </c>
      <c r="BR14" s="81">
        <f t="shared" si="2"/>
        <v>6</v>
      </c>
      <c r="BS14" s="81">
        <f t="shared" si="19"/>
        <v>5.19</v>
      </c>
      <c r="BT14" s="79">
        <f t="shared" si="20"/>
        <v>2141</v>
      </c>
    </row>
    <row r="15" spans="1:72" ht="12.75">
      <c r="A15" s="86">
        <v>5</v>
      </c>
      <c r="B15" s="90" t="s">
        <v>134</v>
      </c>
      <c r="C15" s="90" t="s">
        <v>135</v>
      </c>
      <c r="D15" s="90" t="s">
        <v>102</v>
      </c>
      <c r="E15" s="90">
        <v>2019</v>
      </c>
      <c r="G15" s="49"/>
      <c r="H15" s="78">
        <v>1</v>
      </c>
      <c r="I15">
        <v>8</v>
      </c>
      <c r="J15" s="78">
        <v>2</v>
      </c>
      <c r="K15">
        <v>12</v>
      </c>
      <c r="L15" s="78">
        <v>2</v>
      </c>
      <c r="M15">
        <v>11</v>
      </c>
      <c r="N15" s="78">
        <v>1</v>
      </c>
      <c r="O15" s="81">
        <v>3</v>
      </c>
      <c r="P15" s="78">
        <v>0</v>
      </c>
      <c r="Q15">
        <v>1</v>
      </c>
      <c r="R15" s="78" t="s">
        <v>76</v>
      </c>
      <c r="S15">
        <v>5</v>
      </c>
      <c r="T15" s="78" t="s">
        <v>76</v>
      </c>
      <c r="U15">
        <v>5</v>
      </c>
      <c r="V15" s="78" t="s">
        <v>76</v>
      </c>
      <c r="W15">
        <v>5</v>
      </c>
      <c r="X15" s="78" t="s">
        <v>76</v>
      </c>
      <c r="Y15" s="79">
        <v>5</v>
      </c>
      <c r="Z15" s="7"/>
      <c r="AA15" s="80">
        <f t="shared" si="0"/>
        <v>0</v>
      </c>
      <c r="AB15" s="81" t="e">
        <f t="shared" si="3"/>
        <v>#REF!</v>
      </c>
      <c r="AC15" s="79">
        <f t="shared" si="4"/>
        <v>5</v>
      </c>
      <c r="AD15" s="7"/>
      <c r="AE15" s="126">
        <f t="shared" si="5"/>
        <v>6</v>
      </c>
      <c r="AF15" s="79" t="e">
        <f>(((#REF!-AH15)*(AC15+1))/500)+AC15</f>
        <v>#REF!</v>
      </c>
      <c r="AG15" s="7"/>
      <c r="AH15" s="125">
        <v>2091.2</v>
      </c>
      <c r="AI15" s="91"/>
      <c r="AJ15" s="78">
        <f t="shared" si="21"/>
        <v>2114</v>
      </c>
      <c r="AK15" s="81">
        <f t="shared" si="7"/>
        <v>2140</v>
      </c>
      <c r="AL15" s="81">
        <f t="shared" si="8"/>
        <v>2112</v>
      </c>
      <c r="AM15" s="81">
        <f t="shared" si="9"/>
        <v>2161</v>
      </c>
      <c r="AN15" s="81">
        <f t="shared" si="10"/>
        <v>2179</v>
      </c>
      <c r="AO15" s="81" t="str">
        <f t="shared" si="11"/>
        <v>.</v>
      </c>
      <c r="AP15" s="81" t="str">
        <f t="shared" si="12"/>
        <v>.</v>
      </c>
      <c r="AQ15" s="81" t="str">
        <f t="shared" si="13"/>
        <v>.</v>
      </c>
      <c r="AR15" s="79" t="str">
        <f t="shared" si="14"/>
        <v>.</v>
      </c>
      <c r="AS15" s="7"/>
      <c r="AT15" s="80" t="e">
        <f>IF(AC15&gt;0,IF(OR(MAX(AJ15:AR15)-#REF!&gt;500,#REF!-MIN(AJ15:AR15)&gt;500),ROW(),0),0)</f>
        <v>#REF!</v>
      </c>
      <c r="AU15" s="81" t="e">
        <f>IF(AND(#REF!&lt;&gt;"L",#REF!&lt;&gt;""),ROW(),0)</f>
        <v>#REF!</v>
      </c>
      <c r="AV15" s="79" t="e">
        <f>IF(OR(#REF!="D",#REF!="Natt",#REF!="Ncpp"),ROW(),0)</f>
        <v>#REF!</v>
      </c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80" t="e">
        <f t="shared" si="18"/>
        <v>#REF!</v>
      </c>
      <c r="BQ15" s="81">
        <f t="shared" si="1"/>
        <v>5</v>
      </c>
      <c r="BR15" s="81">
        <f t="shared" si="2"/>
        <v>6</v>
      </c>
      <c r="BS15" s="81" t="e">
        <f t="shared" si="19"/>
        <v>#REF!</v>
      </c>
      <c r="BT15" s="79">
        <f t="shared" si="20"/>
        <v>2091</v>
      </c>
    </row>
    <row r="16" spans="1:72" ht="12.75">
      <c r="A16" s="86">
        <v>6</v>
      </c>
      <c r="B16" s="90" t="s">
        <v>136</v>
      </c>
      <c r="C16" s="90" t="s">
        <v>137</v>
      </c>
      <c r="D16" s="90" t="s">
        <v>138</v>
      </c>
      <c r="E16" s="90">
        <v>2035</v>
      </c>
      <c r="F16" s="90"/>
      <c r="G16" s="49"/>
      <c r="H16" s="78">
        <v>1</v>
      </c>
      <c r="I16">
        <v>2</v>
      </c>
      <c r="J16" s="78">
        <v>0</v>
      </c>
      <c r="K16">
        <v>8</v>
      </c>
      <c r="L16" s="78">
        <v>1</v>
      </c>
      <c r="M16" s="81">
        <v>7</v>
      </c>
      <c r="N16" s="78">
        <v>2</v>
      </c>
      <c r="O16" s="81">
        <v>14</v>
      </c>
      <c r="P16" s="78">
        <v>2</v>
      </c>
      <c r="Q16">
        <v>11</v>
      </c>
      <c r="R16" s="78" t="s">
        <v>76</v>
      </c>
      <c r="S16">
        <v>6</v>
      </c>
      <c r="T16" s="78" t="s">
        <v>76</v>
      </c>
      <c r="U16">
        <v>6</v>
      </c>
      <c r="V16" s="78" t="s">
        <v>76</v>
      </c>
      <c r="W16">
        <v>6</v>
      </c>
      <c r="X16" s="78" t="s">
        <v>76</v>
      </c>
      <c r="Y16" s="79">
        <v>6</v>
      </c>
      <c r="Z16" s="7"/>
      <c r="AA16" s="80">
        <f t="shared" si="0"/>
        <v>0</v>
      </c>
      <c r="AB16" s="81">
        <f t="shared" si="3"/>
        <v>0</v>
      </c>
      <c r="AC16" s="79">
        <f t="shared" si="4"/>
        <v>5</v>
      </c>
      <c r="AD16" s="7"/>
      <c r="AE16" s="126">
        <f t="shared" si="5"/>
        <v>6</v>
      </c>
      <c r="AF16" s="79">
        <f t="shared" si="6"/>
        <v>4.390399999999998</v>
      </c>
      <c r="AG16" s="7"/>
      <c r="AH16" s="125">
        <v>2085.8</v>
      </c>
      <c r="AI16" s="91"/>
      <c r="AJ16" s="78">
        <f t="shared" si="21"/>
        <v>2150</v>
      </c>
      <c r="AK16" s="81">
        <f t="shared" si="7"/>
        <v>2114</v>
      </c>
      <c r="AL16" s="81">
        <f t="shared" si="8"/>
        <v>2006</v>
      </c>
      <c r="AM16" s="81">
        <f t="shared" si="9"/>
        <v>2047</v>
      </c>
      <c r="AN16" s="81">
        <f t="shared" si="10"/>
        <v>2112</v>
      </c>
      <c r="AO16" s="81" t="str">
        <f t="shared" si="11"/>
        <v>.</v>
      </c>
      <c r="AP16" s="81" t="str">
        <f t="shared" si="12"/>
        <v>.</v>
      </c>
      <c r="AQ16" s="81" t="str">
        <f t="shared" si="13"/>
        <v>.</v>
      </c>
      <c r="AR16" s="79" t="str">
        <f t="shared" si="14"/>
        <v>.</v>
      </c>
      <c r="AS16" s="7"/>
      <c r="AT16" s="80">
        <f t="shared" si="15"/>
        <v>0</v>
      </c>
      <c r="AU16" s="81">
        <f t="shared" si="16"/>
        <v>16</v>
      </c>
      <c r="AV16" s="79">
        <f t="shared" si="17"/>
        <v>0</v>
      </c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80">
        <f t="shared" si="18"/>
        <v>0</v>
      </c>
      <c r="BQ16" s="81">
        <f t="shared" si="1"/>
        <v>5</v>
      </c>
      <c r="BR16" s="81">
        <f t="shared" si="2"/>
        <v>6</v>
      </c>
      <c r="BS16" s="81">
        <f t="shared" si="19"/>
        <v>4.39</v>
      </c>
      <c r="BT16" s="79">
        <f t="shared" si="20"/>
        <v>2086</v>
      </c>
    </row>
    <row r="17" spans="1:72" ht="12.75">
      <c r="A17" s="86">
        <v>7</v>
      </c>
      <c r="B17" s="90" t="s">
        <v>139</v>
      </c>
      <c r="C17" s="90" t="s">
        <v>140</v>
      </c>
      <c r="D17" s="90" t="s">
        <v>141</v>
      </c>
      <c r="E17" s="90">
        <v>2006</v>
      </c>
      <c r="F17" s="90"/>
      <c r="G17" s="49"/>
      <c r="H17" s="78">
        <v>0</v>
      </c>
      <c r="I17">
        <v>11</v>
      </c>
      <c r="J17" s="78">
        <v>2</v>
      </c>
      <c r="K17">
        <v>13</v>
      </c>
      <c r="L17" s="78">
        <v>1</v>
      </c>
      <c r="M17">
        <v>6</v>
      </c>
      <c r="N17" s="78">
        <v>0</v>
      </c>
      <c r="O17" s="81">
        <v>12</v>
      </c>
      <c r="P17" s="78">
        <v>2</v>
      </c>
      <c r="Q17">
        <v>10</v>
      </c>
      <c r="R17" s="78" t="s">
        <v>76</v>
      </c>
      <c r="S17">
        <v>7</v>
      </c>
      <c r="T17" s="78" t="s">
        <v>76</v>
      </c>
      <c r="U17">
        <v>7</v>
      </c>
      <c r="V17" s="78" t="s">
        <v>76</v>
      </c>
      <c r="W17">
        <v>7</v>
      </c>
      <c r="X17" s="78" t="s">
        <v>76</v>
      </c>
      <c r="Y17" s="79">
        <v>7</v>
      </c>
      <c r="Z17" s="7"/>
      <c r="AA17" s="80">
        <f t="shared" si="0"/>
        <v>0</v>
      </c>
      <c r="AB17" s="81">
        <f t="shared" si="3"/>
        <v>0</v>
      </c>
      <c r="AC17" s="79">
        <f t="shared" si="4"/>
        <v>5</v>
      </c>
      <c r="AD17" s="7"/>
      <c r="AE17" s="126">
        <f t="shared" si="5"/>
        <v>5</v>
      </c>
      <c r="AF17" s="79">
        <f t="shared" si="6"/>
        <v>4.128800000000001</v>
      </c>
      <c r="AG17" s="7"/>
      <c r="AH17" s="125">
        <v>2078.6</v>
      </c>
      <c r="AI17" s="91"/>
      <c r="AJ17" s="78">
        <f t="shared" si="21"/>
        <v>2112</v>
      </c>
      <c r="AK17" s="81">
        <f t="shared" si="7"/>
        <v>2081</v>
      </c>
      <c r="AL17" s="81">
        <f t="shared" si="8"/>
        <v>2035</v>
      </c>
      <c r="AM17" s="81">
        <f t="shared" si="9"/>
        <v>2140</v>
      </c>
      <c r="AN17" s="81">
        <f t="shared" si="10"/>
        <v>2025</v>
      </c>
      <c r="AO17" s="81" t="str">
        <f t="shared" si="11"/>
        <v>.</v>
      </c>
      <c r="AP17" s="81" t="str">
        <f t="shared" si="12"/>
        <v>.</v>
      </c>
      <c r="AQ17" s="81" t="str">
        <f t="shared" si="13"/>
        <v>.</v>
      </c>
      <c r="AR17" s="79" t="str">
        <f t="shared" si="14"/>
        <v>.</v>
      </c>
      <c r="AS17" s="7"/>
      <c r="AT17" s="80">
        <f t="shared" si="15"/>
        <v>0</v>
      </c>
      <c r="AU17" s="81">
        <f t="shared" si="16"/>
        <v>17</v>
      </c>
      <c r="AV17" s="79">
        <f t="shared" si="17"/>
        <v>0</v>
      </c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80">
        <f t="shared" si="18"/>
        <v>0</v>
      </c>
      <c r="BQ17" s="81">
        <f t="shared" si="1"/>
        <v>5</v>
      </c>
      <c r="BR17" s="81">
        <f t="shared" si="2"/>
        <v>5</v>
      </c>
      <c r="BS17" s="81">
        <f t="shared" si="19"/>
        <v>4.13</v>
      </c>
      <c r="BT17" s="79">
        <f t="shared" si="20"/>
        <v>2079</v>
      </c>
    </row>
    <row r="18" spans="1:72" ht="12.75">
      <c r="A18" s="86">
        <v>8</v>
      </c>
      <c r="B18" s="90" t="s">
        <v>97</v>
      </c>
      <c r="C18" s="90" t="s">
        <v>142</v>
      </c>
      <c r="D18" s="90" t="s">
        <v>99</v>
      </c>
      <c r="E18" s="90">
        <v>2114</v>
      </c>
      <c r="F18" s="90" t="s">
        <v>105</v>
      </c>
      <c r="G18" s="49"/>
      <c r="H18" s="78">
        <v>1</v>
      </c>
      <c r="I18">
        <v>5</v>
      </c>
      <c r="J18" s="78">
        <v>2</v>
      </c>
      <c r="K18">
        <v>6</v>
      </c>
      <c r="L18" s="78">
        <v>0</v>
      </c>
      <c r="M18" s="81">
        <v>2</v>
      </c>
      <c r="N18" s="78">
        <v>1</v>
      </c>
      <c r="O18" s="81">
        <v>10</v>
      </c>
      <c r="P18" s="78">
        <v>1</v>
      </c>
      <c r="Q18">
        <v>4</v>
      </c>
      <c r="R18" s="78" t="s">
        <v>76</v>
      </c>
      <c r="S18">
        <v>8</v>
      </c>
      <c r="T18" s="78" t="s">
        <v>76</v>
      </c>
      <c r="U18">
        <v>8</v>
      </c>
      <c r="V18" s="78" t="s">
        <v>76</v>
      </c>
      <c r="W18">
        <v>8</v>
      </c>
      <c r="X18" s="78" t="s">
        <v>76</v>
      </c>
      <c r="Y18" s="79">
        <v>8</v>
      </c>
      <c r="Z18" s="7"/>
      <c r="AA18" s="80">
        <f t="shared" si="0"/>
        <v>0</v>
      </c>
      <c r="AB18" s="81">
        <f t="shared" si="3"/>
        <v>0</v>
      </c>
      <c r="AC18" s="79">
        <f t="shared" si="4"/>
        <v>5</v>
      </c>
      <c r="AD18" s="7"/>
      <c r="AE18" s="126">
        <f t="shared" si="5"/>
        <v>5</v>
      </c>
      <c r="AF18" s="79">
        <f t="shared" si="6"/>
        <v>5.441600000000002</v>
      </c>
      <c r="AG18" s="7"/>
      <c r="AH18" s="125">
        <v>2077.2</v>
      </c>
      <c r="AI18" s="91"/>
      <c r="AJ18" s="78">
        <f t="shared" si="21"/>
        <v>2019</v>
      </c>
      <c r="AK18" s="81">
        <f t="shared" si="7"/>
        <v>2035</v>
      </c>
      <c r="AL18" s="81">
        <f t="shared" si="8"/>
        <v>2150</v>
      </c>
      <c r="AM18" s="81">
        <f t="shared" si="9"/>
        <v>2025</v>
      </c>
      <c r="AN18" s="81">
        <f t="shared" si="10"/>
        <v>2157</v>
      </c>
      <c r="AO18" s="81" t="str">
        <f t="shared" si="11"/>
        <v>.</v>
      </c>
      <c r="AP18" s="81" t="str">
        <f t="shared" si="12"/>
        <v>.</v>
      </c>
      <c r="AQ18" s="81" t="str">
        <f t="shared" si="13"/>
        <v>.</v>
      </c>
      <c r="AR18" s="79" t="str">
        <f t="shared" si="14"/>
        <v>.</v>
      </c>
      <c r="AS18" s="7"/>
      <c r="AT18" s="80">
        <f t="shared" si="15"/>
        <v>0</v>
      </c>
      <c r="AU18" s="81">
        <f t="shared" si="16"/>
        <v>18</v>
      </c>
      <c r="AV18" s="79">
        <f t="shared" si="17"/>
        <v>0</v>
      </c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80">
        <f t="shared" si="18"/>
        <v>0</v>
      </c>
      <c r="BQ18" s="81">
        <f t="shared" si="1"/>
        <v>5</v>
      </c>
      <c r="BR18" s="81">
        <f t="shared" si="2"/>
        <v>5</v>
      </c>
      <c r="BS18" s="81">
        <f t="shared" si="19"/>
        <v>5.44</v>
      </c>
      <c r="BT18" s="79">
        <f t="shared" si="20"/>
        <v>2077</v>
      </c>
    </row>
    <row r="19" spans="1:72" ht="12.75">
      <c r="A19" s="86">
        <v>9</v>
      </c>
      <c r="B19" s="90" t="s">
        <v>143</v>
      </c>
      <c r="C19" s="90" t="s">
        <v>144</v>
      </c>
      <c r="D19" s="90" t="s">
        <v>145</v>
      </c>
      <c r="E19" s="90">
        <v>2091</v>
      </c>
      <c r="F19" s="90"/>
      <c r="G19" s="49"/>
      <c r="H19" s="78">
        <v>0</v>
      </c>
      <c r="I19">
        <v>1</v>
      </c>
      <c r="J19" s="78">
        <v>1</v>
      </c>
      <c r="K19">
        <v>14</v>
      </c>
      <c r="L19" s="78">
        <v>2</v>
      </c>
      <c r="M19">
        <v>12</v>
      </c>
      <c r="N19" s="78">
        <v>0</v>
      </c>
      <c r="O19" s="81">
        <v>4</v>
      </c>
      <c r="P19" s="78">
        <v>1</v>
      </c>
      <c r="Q19">
        <v>13</v>
      </c>
      <c r="R19" s="78" t="s">
        <v>76</v>
      </c>
      <c r="S19">
        <v>9</v>
      </c>
      <c r="T19" s="78" t="s">
        <v>76</v>
      </c>
      <c r="U19">
        <v>9</v>
      </c>
      <c r="V19" s="78" t="s">
        <v>76</v>
      </c>
      <c r="W19">
        <v>9</v>
      </c>
      <c r="X19" s="78" t="s">
        <v>76</v>
      </c>
      <c r="Y19" s="79">
        <v>9</v>
      </c>
      <c r="Z19" s="7"/>
      <c r="AA19" s="80">
        <f t="shared" si="0"/>
        <v>0</v>
      </c>
      <c r="AB19" s="81">
        <f t="shared" si="3"/>
        <v>0</v>
      </c>
      <c r="AC19" s="79">
        <f t="shared" si="4"/>
        <v>5</v>
      </c>
      <c r="AD19" s="7"/>
      <c r="AE19" s="126">
        <f t="shared" si="5"/>
        <v>4</v>
      </c>
      <c r="AF19" s="79">
        <f t="shared" si="6"/>
        <v>4.642399999999998</v>
      </c>
      <c r="AG19" s="7"/>
      <c r="AH19" s="125">
        <v>2120.8</v>
      </c>
      <c r="AI19" s="91"/>
      <c r="AJ19" s="78">
        <f t="shared" si="21"/>
        <v>2179</v>
      </c>
      <c r="AK19" s="81">
        <f t="shared" si="7"/>
        <v>2047</v>
      </c>
      <c r="AL19" s="81">
        <f t="shared" si="8"/>
        <v>2140</v>
      </c>
      <c r="AM19" s="81">
        <f t="shared" si="9"/>
        <v>2157</v>
      </c>
      <c r="AN19" s="81">
        <f t="shared" si="10"/>
        <v>2081</v>
      </c>
      <c r="AO19" s="81" t="str">
        <f t="shared" si="11"/>
        <v>.</v>
      </c>
      <c r="AP19" s="81" t="str">
        <f t="shared" si="12"/>
        <v>.</v>
      </c>
      <c r="AQ19" s="81" t="str">
        <f t="shared" si="13"/>
        <v>.</v>
      </c>
      <c r="AR19" s="79" t="str">
        <f t="shared" si="14"/>
        <v>.</v>
      </c>
      <c r="AS19" s="7"/>
      <c r="AT19" s="80">
        <f t="shared" si="15"/>
        <v>0</v>
      </c>
      <c r="AU19" s="81">
        <f t="shared" si="16"/>
        <v>19</v>
      </c>
      <c r="AV19" s="79">
        <f t="shared" si="17"/>
        <v>0</v>
      </c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80">
        <f t="shared" si="18"/>
        <v>0</v>
      </c>
      <c r="BQ19" s="81">
        <f t="shared" si="1"/>
        <v>5</v>
      </c>
      <c r="BR19" s="81">
        <f t="shared" si="2"/>
        <v>4</v>
      </c>
      <c r="BS19" s="81">
        <f t="shared" si="19"/>
        <v>4.64</v>
      </c>
      <c r="BT19" s="79">
        <f t="shared" si="20"/>
        <v>2121</v>
      </c>
    </row>
    <row r="20" spans="1:72" ht="12.75">
      <c r="A20" s="86">
        <v>10</v>
      </c>
      <c r="B20" s="90" t="s">
        <v>146</v>
      </c>
      <c r="C20" s="90" t="s">
        <v>147</v>
      </c>
      <c r="D20" s="90" t="s">
        <v>148</v>
      </c>
      <c r="E20" s="90">
        <v>2025</v>
      </c>
      <c r="F20" s="90"/>
      <c r="G20" s="49"/>
      <c r="H20" s="78">
        <v>2</v>
      </c>
      <c r="I20">
        <v>12</v>
      </c>
      <c r="J20" s="78">
        <v>0</v>
      </c>
      <c r="K20">
        <v>3</v>
      </c>
      <c r="L20" s="78">
        <v>1</v>
      </c>
      <c r="M20" s="81">
        <v>4</v>
      </c>
      <c r="N20" s="78">
        <v>1</v>
      </c>
      <c r="O20" s="81">
        <v>8</v>
      </c>
      <c r="P20" s="78">
        <v>0</v>
      </c>
      <c r="Q20">
        <v>7</v>
      </c>
      <c r="R20" s="78" t="s">
        <v>76</v>
      </c>
      <c r="S20">
        <v>10</v>
      </c>
      <c r="T20" s="78" t="s">
        <v>76</v>
      </c>
      <c r="U20">
        <v>10</v>
      </c>
      <c r="V20" s="78" t="s">
        <v>76</v>
      </c>
      <c r="W20">
        <v>10</v>
      </c>
      <c r="X20" s="78" t="s">
        <v>76</v>
      </c>
      <c r="Y20" s="79">
        <v>10</v>
      </c>
      <c r="Z20" s="7"/>
      <c r="AA20" s="80">
        <f t="shared" si="0"/>
        <v>0</v>
      </c>
      <c r="AB20" s="81">
        <f t="shared" si="3"/>
        <v>0</v>
      </c>
      <c r="AC20" s="79">
        <f t="shared" si="4"/>
        <v>5</v>
      </c>
      <c r="AD20" s="7"/>
      <c r="AE20" s="126">
        <f t="shared" si="5"/>
        <v>4</v>
      </c>
      <c r="AF20" s="79">
        <f t="shared" si="6"/>
        <v>3.912800000000001</v>
      </c>
      <c r="AG20" s="7"/>
      <c r="AH20" s="125">
        <v>2115.6</v>
      </c>
      <c r="AI20" s="91"/>
      <c r="AJ20" s="78">
        <f t="shared" si="21"/>
        <v>2140</v>
      </c>
      <c r="AK20" s="81">
        <f t="shared" si="7"/>
        <v>2161</v>
      </c>
      <c r="AL20" s="81">
        <f t="shared" si="8"/>
        <v>2157</v>
      </c>
      <c r="AM20" s="81">
        <f t="shared" si="9"/>
        <v>2114</v>
      </c>
      <c r="AN20" s="81">
        <f t="shared" si="10"/>
        <v>2006</v>
      </c>
      <c r="AO20" s="81" t="str">
        <f t="shared" si="11"/>
        <v>.</v>
      </c>
      <c r="AP20" s="81" t="str">
        <f t="shared" si="12"/>
        <v>.</v>
      </c>
      <c r="AQ20" s="81" t="str">
        <f t="shared" si="13"/>
        <v>.</v>
      </c>
      <c r="AR20" s="79" t="str">
        <f t="shared" si="14"/>
        <v>.</v>
      </c>
      <c r="AS20" s="7"/>
      <c r="AT20" s="80">
        <f t="shared" si="15"/>
        <v>0</v>
      </c>
      <c r="AU20" s="81">
        <f t="shared" si="16"/>
        <v>20</v>
      </c>
      <c r="AV20" s="79">
        <f t="shared" si="17"/>
        <v>0</v>
      </c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80">
        <f t="shared" si="18"/>
        <v>0</v>
      </c>
      <c r="BQ20" s="81">
        <f t="shared" si="1"/>
        <v>5</v>
      </c>
      <c r="BR20" s="81">
        <f t="shared" si="2"/>
        <v>4</v>
      </c>
      <c r="BS20" s="81">
        <f t="shared" si="19"/>
        <v>3.91</v>
      </c>
      <c r="BT20" s="79">
        <f t="shared" si="20"/>
        <v>2116</v>
      </c>
    </row>
    <row r="21" spans="1:72" ht="12.75">
      <c r="A21" s="86">
        <v>11</v>
      </c>
      <c r="B21" s="90" t="s">
        <v>149</v>
      </c>
      <c r="C21" s="90" t="s">
        <v>150</v>
      </c>
      <c r="D21" s="90" t="s">
        <v>151</v>
      </c>
      <c r="E21" s="90">
        <v>2112</v>
      </c>
      <c r="F21" s="90"/>
      <c r="G21" s="49"/>
      <c r="H21" s="78">
        <v>2</v>
      </c>
      <c r="I21">
        <v>7</v>
      </c>
      <c r="J21" s="78">
        <v>0</v>
      </c>
      <c r="K21">
        <v>2</v>
      </c>
      <c r="L21" s="78">
        <v>0</v>
      </c>
      <c r="M21">
        <v>5</v>
      </c>
      <c r="N21" s="78">
        <v>2</v>
      </c>
      <c r="O21" s="81">
        <v>13</v>
      </c>
      <c r="P21" s="78">
        <v>0</v>
      </c>
      <c r="Q21">
        <v>6</v>
      </c>
      <c r="R21" s="78" t="s">
        <v>76</v>
      </c>
      <c r="S21">
        <v>11</v>
      </c>
      <c r="T21" s="78" t="s">
        <v>76</v>
      </c>
      <c r="U21">
        <v>11</v>
      </c>
      <c r="V21" s="78" t="s">
        <v>76</v>
      </c>
      <c r="W21">
        <v>11</v>
      </c>
      <c r="X21" s="78" t="s">
        <v>76</v>
      </c>
      <c r="Y21" s="79">
        <v>11</v>
      </c>
      <c r="Z21" s="7"/>
      <c r="AA21" s="80">
        <f t="shared" si="0"/>
        <v>0</v>
      </c>
      <c r="AB21" s="81">
        <f t="shared" si="3"/>
        <v>0</v>
      </c>
      <c r="AC21" s="79">
        <f t="shared" si="4"/>
        <v>5</v>
      </c>
      <c r="AD21" s="7"/>
      <c r="AE21" s="126">
        <f t="shared" si="5"/>
        <v>4</v>
      </c>
      <c r="AF21" s="79">
        <f t="shared" si="6"/>
        <v>5.645600000000002</v>
      </c>
      <c r="AG21" s="7"/>
      <c r="AH21" s="125">
        <v>2058.2</v>
      </c>
      <c r="AI21" s="91"/>
      <c r="AJ21" s="78">
        <f t="shared" si="21"/>
        <v>2006</v>
      </c>
      <c r="AK21" s="81">
        <f t="shared" si="7"/>
        <v>2150</v>
      </c>
      <c r="AL21" s="81">
        <f t="shared" si="8"/>
        <v>2019</v>
      </c>
      <c r="AM21" s="81">
        <f t="shared" si="9"/>
        <v>2081</v>
      </c>
      <c r="AN21" s="81">
        <f t="shared" si="10"/>
        <v>2035</v>
      </c>
      <c r="AO21" s="81" t="str">
        <f t="shared" si="11"/>
        <v>.</v>
      </c>
      <c r="AP21" s="81" t="str">
        <f t="shared" si="12"/>
        <v>.</v>
      </c>
      <c r="AQ21" s="81" t="str">
        <f t="shared" si="13"/>
        <v>.</v>
      </c>
      <c r="AR21" s="79" t="str">
        <f t="shared" si="14"/>
        <v>.</v>
      </c>
      <c r="AS21" s="7"/>
      <c r="AT21" s="80">
        <f t="shared" si="15"/>
        <v>0</v>
      </c>
      <c r="AU21" s="81">
        <f t="shared" si="16"/>
        <v>21</v>
      </c>
      <c r="AV21" s="79">
        <f t="shared" si="17"/>
        <v>0</v>
      </c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80">
        <f t="shared" si="18"/>
        <v>0</v>
      </c>
      <c r="BQ21" s="81">
        <f t="shared" si="1"/>
        <v>5</v>
      </c>
      <c r="BR21" s="81">
        <f t="shared" si="2"/>
        <v>4</v>
      </c>
      <c r="BS21" s="81">
        <f t="shared" si="19"/>
        <v>5.65</v>
      </c>
      <c r="BT21" s="79">
        <f t="shared" si="20"/>
        <v>2058</v>
      </c>
    </row>
    <row r="22" spans="1:72" ht="12.75">
      <c r="A22" s="86">
        <v>12</v>
      </c>
      <c r="B22" s="90" t="s">
        <v>152</v>
      </c>
      <c r="C22" s="90" t="s">
        <v>153</v>
      </c>
      <c r="D22" s="90" t="s">
        <v>133</v>
      </c>
      <c r="E22" s="90">
        <v>2140</v>
      </c>
      <c r="F22" s="90"/>
      <c r="G22" s="49"/>
      <c r="H22" s="78">
        <v>0</v>
      </c>
      <c r="I22">
        <v>10</v>
      </c>
      <c r="J22" s="78">
        <v>0</v>
      </c>
      <c r="K22">
        <v>5</v>
      </c>
      <c r="L22" s="78">
        <v>0</v>
      </c>
      <c r="M22" s="81">
        <v>9</v>
      </c>
      <c r="N22" s="78">
        <v>2</v>
      </c>
      <c r="O22" s="81">
        <v>7</v>
      </c>
      <c r="P22" s="78">
        <v>2</v>
      </c>
      <c r="Q22">
        <v>14</v>
      </c>
      <c r="R22" s="78" t="s">
        <v>76</v>
      </c>
      <c r="S22">
        <v>12</v>
      </c>
      <c r="T22" s="78" t="s">
        <v>76</v>
      </c>
      <c r="U22">
        <v>12</v>
      </c>
      <c r="V22" s="78" t="s">
        <v>76</v>
      </c>
      <c r="W22">
        <v>12</v>
      </c>
      <c r="X22" s="78" t="s">
        <v>76</v>
      </c>
      <c r="Y22" s="79">
        <v>12</v>
      </c>
      <c r="Z22" s="7"/>
      <c r="AA22" s="80">
        <f t="shared" si="0"/>
        <v>0</v>
      </c>
      <c r="AB22" s="81">
        <f t="shared" si="3"/>
        <v>0</v>
      </c>
      <c r="AC22" s="79">
        <f t="shared" si="4"/>
        <v>5</v>
      </c>
      <c r="AD22" s="7"/>
      <c r="AE22" s="126">
        <f t="shared" si="5"/>
        <v>4</v>
      </c>
      <c r="AF22" s="79">
        <f t="shared" si="6"/>
        <v>6.2288000000000014</v>
      </c>
      <c r="AG22" s="7"/>
      <c r="AH22" s="125">
        <v>2037.6</v>
      </c>
      <c r="AI22" s="91"/>
      <c r="AJ22" s="78">
        <f t="shared" si="21"/>
        <v>2025</v>
      </c>
      <c r="AK22" s="81">
        <f t="shared" si="7"/>
        <v>2019</v>
      </c>
      <c r="AL22" s="81">
        <f t="shared" si="8"/>
        <v>2091</v>
      </c>
      <c r="AM22" s="81">
        <f t="shared" si="9"/>
        <v>2006</v>
      </c>
      <c r="AN22" s="81">
        <f t="shared" si="10"/>
        <v>2047</v>
      </c>
      <c r="AO22" s="81" t="str">
        <f t="shared" si="11"/>
        <v>.</v>
      </c>
      <c r="AP22" s="81" t="str">
        <f t="shared" si="12"/>
        <v>.</v>
      </c>
      <c r="AQ22" s="81" t="str">
        <f t="shared" si="13"/>
        <v>.</v>
      </c>
      <c r="AR22" s="79" t="str">
        <f t="shared" si="14"/>
        <v>.</v>
      </c>
      <c r="AS22" s="7"/>
      <c r="AT22" s="80">
        <f t="shared" si="15"/>
        <v>0</v>
      </c>
      <c r="AU22" s="81">
        <f t="shared" si="16"/>
        <v>22</v>
      </c>
      <c r="AV22" s="79">
        <f t="shared" si="17"/>
        <v>0</v>
      </c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80">
        <f t="shared" si="18"/>
        <v>0</v>
      </c>
      <c r="BQ22" s="81">
        <f t="shared" si="1"/>
        <v>5</v>
      </c>
      <c r="BR22" s="81">
        <f t="shared" si="2"/>
        <v>4</v>
      </c>
      <c r="BS22" s="81">
        <f t="shared" si="19"/>
        <v>6.23</v>
      </c>
      <c r="BT22" s="79">
        <f t="shared" si="20"/>
        <v>2038</v>
      </c>
    </row>
    <row r="23" spans="1:72" ht="12.75">
      <c r="A23" s="86">
        <v>13</v>
      </c>
      <c r="B23" s="90" t="s">
        <v>154</v>
      </c>
      <c r="C23" s="90" t="s">
        <v>155</v>
      </c>
      <c r="D23" s="90" t="s">
        <v>145</v>
      </c>
      <c r="E23" s="90">
        <v>2081</v>
      </c>
      <c r="F23" s="90"/>
      <c r="G23" s="49"/>
      <c r="H23" s="78">
        <v>0</v>
      </c>
      <c r="I23">
        <v>3</v>
      </c>
      <c r="J23" s="78">
        <v>0</v>
      </c>
      <c r="K23">
        <v>7</v>
      </c>
      <c r="L23" s="78">
        <v>2</v>
      </c>
      <c r="M23">
        <v>14</v>
      </c>
      <c r="N23" s="78">
        <v>0</v>
      </c>
      <c r="O23" s="81">
        <v>11</v>
      </c>
      <c r="P23" s="78">
        <v>1</v>
      </c>
      <c r="Q23">
        <v>9</v>
      </c>
      <c r="R23" s="78" t="s">
        <v>76</v>
      </c>
      <c r="S23">
        <v>13</v>
      </c>
      <c r="T23" s="78" t="s">
        <v>76</v>
      </c>
      <c r="U23">
        <v>13</v>
      </c>
      <c r="V23" s="78" t="s">
        <v>76</v>
      </c>
      <c r="W23">
        <v>13</v>
      </c>
      <c r="X23" s="78" t="s">
        <v>76</v>
      </c>
      <c r="Y23" s="79">
        <v>13</v>
      </c>
      <c r="Z23" s="7"/>
      <c r="AA23" s="80">
        <f t="shared" si="0"/>
        <v>0</v>
      </c>
      <c r="AB23" s="81">
        <f t="shared" si="3"/>
        <v>0</v>
      </c>
      <c r="AC23" s="79">
        <f t="shared" si="4"/>
        <v>5</v>
      </c>
      <c r="AD23" s="7"/>
      <c r="AE23" s="126">
        <f t="shared" si="5"/>
        <v>3</v>
      </c>
      <c r="AF23" s="79">
        <f t="shared" si="6"/>
        <v>4.971199999999999</v>
      </c>
      <c r="AG23" s="7"/>
      <c r="AH23" s="125">
        <v>2083.4</v>
      </c>
      <c r="AI23" s="91"/>
      <c r="AJ23" s="78">
        <f t="shared" si="21"/>
        <v>2161</v>
      </c>
      <c r="AK23" s="81">
        <f t="shared" si="7"/>
        <v>2006</v>
      </c>
      <c r="AL23" s="81">
        <f t="shared" si="8"/>
        <v>2047</v>
      </c>
      <c r="AM23" s="81">
        <f t="shared" si="9"/>
        <v>2112</v>
      </c>
      <c r="AN23" s="81">
        <f t="shared" si="10"/>
        <v>2091</v>
      </c>
      <c r="AO23" s="81" t="str">
        <f t="shared" si="11"/>
        <v>.</v>
      </c>
      <c r="AP23" s="81" t="str">
        <f t="shared" si="12"/>
        <v>.</v>
      </c>
      <c r="AQ23" s="81" t="str">
        <f t="shared" si="13"/>
        <v>.</v>
      </c>
      <c r="AR23" s="79" t="str">
        <f t="shared" si="14"/>
        <v>.</v>
      </c>
      <c r="AS23" s="7"/>
      <c r="AT23" s="80">
        <f t="shared" si="15"/>
        <v>0</v>
      </c>
      <c r="AU23" s="81">
        <f t="shared" si="16"/>
        <v>23</v>
      </c>
      <c r="AV23" s="79">
        <f t="shared" si="17"/>
        <v>0</v>
      </c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80">
        <f t="shared" si="18"/>
        <v>0</v>
      </c>
      <c r="BQ23" s="81">
        <f t="shared" si="1"/>
        <v>5</v>
      </c>
      <c r="BR23" s="81">
        <f t="shared" si="2"/>
        <v>3</v>
      </c>
      <c r="BS23" s="81">
        <f t="shared" si="19"/>
        <v>4.97</v>
      </c>
      <c r="BT23" s="79">
        <f t="shared" si="20"/>
        <v>2083</v>
      </c>
    </row>
    <row r="24" spans="1:72" ht="12.75">
      <c r="A24" s="86">
        <v>14</v>
      </c>
      <c r="B24" s="90" t="s">
        <v>156</v>
      </c>
      <c r="C24" s="90" t="s">
        <v>157</v>
      </c>
      <c r="D24" s="90" t="s">
        <v>158</v>
      </c>
      <c r="E24" s="90">
        <v>2047</v>
      </c>
      <c r="F24" s="90"/>
      <c r="G24" s="49"/>
      <c r="H24" s="78">
        <v>0</v>
      </c>
      <c r="I24">
        <v>4</v>
      </c>
      <c r="J24" s="78">
        <v>1</v>
      </c>
      <c r="K24">
        <v>9</v>
      </c>
      <c r="L24" s="78">
        <v>0</v>
      </c>
      <c r="M24" s="81">
        <v>13</v>
      </c>
      <c r="N24" s="78">
        <v>0</v>
      </c>
      <c r="O24" s="81">
        <v>6</v>
      </c>
      <c r="P24" s="78">
        <v>0</v>
      </c>
      <c r="Q24">
        <v>12</v>
      </c>
      <c r="R24" s="78" t="s">
        <v>76</v>
      </c>
      <c r="S24">
        <v>14</v>
      </c>
      <c r="T24" s="78" t="s">
        <v>76</v>
      </c>
      <c r="U24">
        <v>14</v>
      </c>
      <c r="V24" s="78" t="s">
        <v>76</v>
      </c>
      <c r="W24">
        <v>14</v>
      </c>
      <c r="X24" s="78" t="s">
        <v>76</v>
      </c>
      <c r="Y24" s="79">
        <v>14</v>
      </c>
      <c r="Z24" s="7"/>
      <c r="AA24" s="80">
        <f t="shared" si="0"/>
        <v>0</v>
      </c>
      <c r="AB24" s="81">
        <f t="shared" si="3"/>
        <v>0</v>
      </c>
      <c r="AC24" s="79">
        <f t="shared" si="4"/>
        <v>5</v>
      </c>
      <c r="AD24" s="7"/>
      <c r="AE24" s="126">
        <f t="shared" si="5"/>
        <v>1</v>
      </c>
      <c r="AF24" s="79">
        <f t="shared" si="6"/>
        <v>4.354399999999998</v>
      </c>
      <c r="AG24" s="7"/>
      <c r="AH24" s="125">
        <v>2100.8</v>
      </c>
      <c r="AI24" s="91"/>
      <c r="AJ24" s="78">
        <f t="shared" si="21"/>
        <v>2157</v>
      </c>
      <c r="AK24" s="81">
        <f t="shared" si="7"/>
        <v>2091</v>
      </c>
      <c r="AL24" s="81">
        <f t="shared" si="8"/>
        <v>2081</v>
      </c>
      <c r="AM24" s="81">
        <f t="shared" si="9"/>
        <v>2035</v>
      </c>
      <c r="AN24" s="81">
        <f t="shared" si="10"/>
        <v>2140</v>
      </c>
      <c r="AO24" s="81" t="str">
        <f t="shared" si="11"/>
        <v>.</v>
      </c>
      <c r="AP24" s="81" t="str">
        <f t="shared" si="12"/>
        <v>.</v>
      </c>
      <c r="AQ24" s="81" t="str">
        <f t="shared" si="13"/>
        <v>.</v>
      </c>
      <c r="AR24" s="79" t="str">
        <f t="shared" si="14"/>
        <v>.</v>
      </c>
      <c r="AS24" s="7"/>
      <c r="AT24" s="80">
        <f t="shared" si="15"/>
        <v>0</v>
      </c>
      <c r="AU24" s="81">
        <f t="shared" si="16"/>
        <v>24</v>
      </c>
      <c r="AV24" s="79">
        <f t="shared" si="17"/>
        <v>0</v>
      </c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80">
        <f t="shared" si="18"/>
        <v>0</v>
      </c>
      <c r="BQ24" s="81">
        <f t="shared" si="1"/>
        <v>5</v>
      </c>
      <c r="BR24" s="81">
        <f t="shared" si="2"/>
        <v>1</v>
      </c>
      <c r="BS24" s="81">
        <f t="shared" si="19"/>
        <v>4.35</v>
      </c>
      <c r="BT24" s="79">
        <f t="shared" si="20"/>
        <v>2101</v>
      </c>
    </row>
    <row r="25" spans="1:72" ht="12.75" hidden="1">
      <c r="A25" s="92"/>
      <c r="G25" s="49"/>
      <c r="H25" s="78" t="s">
        <v>76</v>
      </c>
      <c r="I25">
        <v>15</v>
      </c>
      <c r="J25" s="78" t="s">
        <v>76</v>
      </c>
      <c r="K25">
        <v>15</v>
      </c>
      <c r="L25" s="78" t="s">
        <v>76</v>
      </c>
      <c r="M25">
        <v>15</v>
      </c>
      <c r="N25" s="78" t="s">
        <v>76</v>
      </c>
      <c r="O25" s="81">
        <v>15</v>
      </c>
      <c r="P25" s="78" t="s">
        <v>76</v>
      </c>
      <c r="Q25">
        <v>15</v>
      </c>
      <c r="R25" s="78" t="s">
        <v>76</v>
      </c>
      <c r="S25">
        <v>15</v>
      </c>
      <c r="T25" s="78" t="s">
        <v>76</v>
      </c>
      <c r="U25">
        <v>15</v>
      </c>
      <c r="V25" s="78" t="s">
        <v>76</v>
      </c>
      <c r="W25">
        <v>15</v>
      </c>
      <c r="X25" s="78" t="s">
        <v>76</v>
      </c>
      <c r="Y25" s="79">
        <v>15</v>
      </c>
      <c r="Z25" s="7"/>
      <c r="AA25" s="80">
        <f t="shared" si="0"/>
        <v>0</v>
      </c>
      <c r="AB25" s="81">
        <f t="shared" si="3"/>
        <v>0</v>
      </c>
      <c r="AC25" s="79">
        <f t="shared" si="4"/>
        <v>0</v>
      </c>
      <c r="AD25" s="7"/>
      <c r="AE25" s="92">
        <f t="shared" si="5"/>
        <v>0</v>
      </c>
      <c r="AF25" s="79">
        <f t="shared" si="6"/>
        <v>0</v>
      </c>
      <c r="AG25" s="7"/>
      <c r="AH25" s="125">
        <f>SUM(AJ25:AR25,E25)/(AC25+1)</f>
        <v>0</v>
      </c>
      <c r="AI25" s="91"/>
      <c r="AJ25" s="78" t="str">
        <f t="shared" si="21"/>
        <v>.</v>
      </c>
      <c r="AK25" s="81" t="str">
        <f t="shared" si="7"/>
        <v>.</v>
      </c>
      <c r="AL25" s="81" t="str">
        <f t="shared" si="8"/>
        <v>.</v>
      </c>
      <c r="AM25" s="81" t="str">
        <f t="shared" si="9"/>
        <v>.</v>
      </c>
      <c r="AN25" s="81" t="str">
        <f t="shared" si="10"/>
        <v>.</v>
      </c>
      <c r="AO25" s="81" t="str">
        <f t="shared" si="11"/>
        <v>.</v>
      </c>
      <c r="AP25" s="81" t="str">
        <f t="shared" si="12"/>
        <v>.</v>
      </c>
      <c r="AQ25" s="81" t="str">
        <f t="shared" si="13"/>
        <v>.</v>
      </c>
      <c r="AR25" s="79" t="str">
        <f t="shared" si="14"/>
        <v>.</v>
      </c>
      <c r="AS25" s="7"/>
      <c r="AT25" s="80">
        <f t="shared" si="15"/>
        <v>0</v>
      </c>
      <c r="AU25" s="81">
        <f t="shared" si="16"/>
        <v>0</v>
      </c>
      <c r="AV25" s="79">
        <f t="shared" si="17"/>
        <v>0</v>
      </c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80">
        <f t="shared" si="18"/>
        <v>0</v>
      </c>
      <c r="BQ25" s="81">
        <f t="shared" si="1"/>
        <v>0</v>
      </c>
      <c r="BR25" s="81">
        <f t="shared" si="2"/>
        <v>0</v>
      </c>
      <c r="BS25" s="81">
        <f t="shared" si="19"/>
        <v>0</v>
      </c>
      <c r="BT25" s="79">
        <f t="shared" si="20"/>
        <v>0</v>
      </c>
    </row>
    <row r="26" spans="1:72" ht="12.75" hidden="1">
      <c r="A26" s="92"/>
      <c r="G26" s="49"/>
      <c r="H26" s="78" t="s">
        <v>76</v>
      </c>
      <c r="I26">
        <v>16</v>
      </c>
      <c r="J26" s="78" t="s">
        <v>76</v>
      </c>
      <c r="K26">
        <v>16</v>
      </c>
      <c r="L26" s="78" t="s">
        <v>76</v>
      </c>
      <c r="M26" s="81">
        <v>16</v>
      </c>
      <c r="N26" s="78" t="s">
        <v>76</v>
      </c>
      <c r="O26" s="81">
        <v>16</v>
      </c>
      <c r="P26" s="78" t="s">
        <v>76</v>
      </c>
      <c r="Q26">
        <v>16</v>
      </c>
      <c r="R26" s="78" t="s">
        <v>76</v>
      </c>
      <c r="S26">
        <v>16</v>
      </c>
      <c r="T26" s="78" t="s">
        <v>76</v>
      </c>
      <c r="U26">
        <v>16</v>
      </c>
      <c r="V26" s="78" t="s">
        <v>76</v>
      </c>
      <c r="W26">
        <v>16</v>
      </c>
      <c r="X26" s="78" t="s">
        <v>76</v>
      </c>
      <c r="Y26" s="79">
        <v>16</v>
      </c>
      <c r="Z26" s="7"/>
      <c r="AA26" s="80">
        <f t="shared" si="0"/>
        <v>0</v>
      </c>
      <c r="AB26" s="81">
        <f t="shared" si="3"/>
        <v>0</v>
      </c>
      <c r="AC26" s="79">
        <f t="shared" si="4"/>
        <v>0</v>
      </c>
      <c r="AD26" s="7"/>
      <c r="AE26" s="92">
        <f t="shared" si="5"/>
        <v>0</v>
      </c>
      <c r="AF26" s="79">
        <f t="shared" si="6"/>
        <v>0</v>
      </c>
      <c r="AG26" s="7"/>
      <c r="AH26" s="125">
        <f>SUM(AJ26:AR26,E26)/(AC26+1)</f>
        <v>0</v>
      </c>
      <c r="AI26" s="91"/>
      <c r="AJ26" s="78" t="str">
        <f t="shared" si="21"/>
        <v>.</v>
      </c>
      <c r="AK26" s="81" t="str">
        <f t="shared" si="7"/>
        <v>.</v>
      </c>
      <c r="AL26" s="81" t="str">
        <f t="shared" si="8"/>
        <v>.</v>
      </c>
      <c r="AM26" s="81" t="str">
        <f t="shared" si="9"/>
        <v>.</v>
      </c>
      <c r="AN26" s="81" t="str">
        <f t="shared" si="10"/>
        <v>.</v>
      </c>
      <c r="AO26" s="81" t="str">
        <f t="shared" si="11"/>
        <v>.</v>
      </c>
      <c r="AP26" s="81" t="str">
        <f t="shared" si="12"/>
        <v>.</v>
      </c>
      <c r="AQ26" s="81" t="str">
        <f t="shared" si="13"/>
        <v>.</v>
      </c>
      <c r="AR26" s="79" t="str">
        <f t="shared" si="14"/>
        <v>.</v>
      </c>
      <c r="AS26" s="7"/>
      <c r="AT26" s="80">
        <f t="shared" si="15"/>
        <v>0</v>
      </c>
      <c r="AU26" s="81">
        <f t="shared" si="16"/>
        <v>0</v>
      </c>
      <c r="AV26" s="79">
        <f t="shared" si="17"/>
        <v>0</v>
      </c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80">
        <f t="shared" si="18"/>
        <v>0</v>
      </c>
      <c r="BQ26" s="81">
        <f t="shared" si="1"/>
        <v>0</v>
      </c>
      <c r="BR26" s="81">
        <f t="shared" si="2"/>
        <v>0</v>
      </c>
      <c r="BS26" s="81">
        <f t="shared" si="19"/>
        <v>0</v>
      </c>
      <c r="BT26" s="79">
        <f t="shared" si="20"/>
        <v>0</v>
      </c>
    </row>
    <row r="27" spans="1:72" ht="12.75" hidden="1">
      <c r="A27" s="92"/>
      <c r="G27" s="49"/>
      <c r="H27" s="78" t="s">
        <v>76</v>
      </c>
      <c r="I27">
        <v>17</v>
      </c>
      <c r="J27" s="78" t="s">
        <v>76</v>
      </c>
      <c r="K27">
        <v>17</v>
      </c>
      <c r="L27" s="78" t="s">
        <v>76</v>
      </c>
      <c r="M27">
        <v>17</v>
      </c>
      <c r="N27" s="78" t="s">
        <v>76</v>
      </c>
      <c r="O27" s="81">
        <v>17</v>
      </c>
      <c r="P27" s="78" t="s">
        <v>76</v>
      </c>
      <c r="Q27">
        <v>17</v>
      </c>
      <c r="R27" s="78" t="s">
        <v>76</v>
      </c>
      <c r="S27">
        <v>17</v>
      </c>
      <c r="T27" s="78" t="s">
        <v>76</v>
      </c>
      <c r="U27">
        <v>17</v>
      </c>
      <c r="V27" s="78" t="s">
        <v>76</v>
      </c>
      <c r="W27">
        <v>17</v>
      </c>
      <c r="X27" s="78" t="s">
        <v>76</v>
      </c>
      <c r="Y27" s="79">
        <v>17</v>
      </c>
      <c r="Z27" s="7"/>
      <c r="AA27" s="80">
        <f t="shared" si="0"/>
        <v>0</v>
      </c>
      <c r="AB27" s="81">
        <f t="shared" si="3"/>
        <v>0</v>
      </c>
      <c r="AC27" s="79">
        <f t="shared" si="4"/>
        <v>0</v>
      </c>
      <c r="AD27" s="7"/>
      <c r="AE27" s="92">
        <f t="shared" si="5"/>
        <v>0</v>
      </c>
      <c r="AF27" s="79">
        <f t="shared" si="6"/>
        <v>0</v>
      </c>
      <c r="AG27" s="7"/>
      <c r="AH27" s="125">
        <f>SUM(AJ27:AR27,E27)/(AC27+1)</f>
        <v>0</v>
      </c>
      <c r="AI27" s="91"/>
      <c r="AJ27" s="78" t="str">
        <f t="shared" si="21"/>
        <v>.</v>
      </c>
      <c r="AK27" s="81" t="str">
        <f t="shared" si="7"/>
        <v>.</v>
      </c>
      <c r="AL27" s="81" t="str">
        <f t="shared" si="8"/>
        <v>.</v>
      </c>
      <c r="AM27" s="81" t="str">
        <f t="shared" si="9"/>
        <v>.</v>
      </c>
      <c r="AN27" s="81" t="str">
        <f t="shared" si="10"/>
        <v>.</v>
      </c>
      <c r="AO27" s="81" t="str">
        <f t="shared" si="11"/>
        <v>.</v>
      </c>
      <c r="AP27" s="81" t="str">
        <f t="shared" si="12"/>
        <v>.</v>
      </c>
      <c r="AQ27" s="81" t="str">
        <f t="shared" si="13"/>
        <v>.</v>
      </c>
      <c r="AR27" s="79" t="str">
        <f t="shared" si="14"/>
        <v>.</v>
      </c>
      <c r="AS27" s="7"/>
      <c r="AT27" s="80">
        <f t="shared" si="15"/>
        <v>0</v>
      </c>
      <c r="AU27" s="81">
        <f t="shared" si="16"/>
        <v>0</v>
      </c>
      <c r="AV27" s="79">
        <f t="shared" si="17"/>
        <v>0</v>
      </c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80">
        <f t="shared" si="18"/>
        <v>0</v>
      </c>
      <c r="BQ27" s="81">
        <f t="shared" si="1"/>
        <v>0</v>
      </c>
      <c r="BR27" s="81">
        <f t="shared" si="2"/>
        <v>0</v>
      </c>
      <c r="BS27" s="81">
        <f t="shared" si="19"/>
        <v>0</v>
      </c>
      <c r="BT27" s="79">
        <f t="shared" si="20"/>
        <v>0</v>
      </c>
    </row>
    <row r="28" spans="1:72" ht="12.75" hidden="1">
      <c r="A28" s="92"/>
      <c r="G28" s="49"/>
      <c r="H28" s="78" t="s">
        <v>76</v>
      </c>
      <c r="I28">
        <v>18</v>
      </c>
      <c r="J28" s="78" t="s">
        <v>76</v>
      </c>
      <c r="K28">
        <v>18</v>
      </c>
      <c r="L28" s="78" t="s">
        <v>76</v>
      </c>
      <c r="M28" s="81">
        <v>18</v>
      </c>
      <c r="N28" s="78" t="s">
        <v>76</v>
      </c>
      <c r="O28" s="81">
        <v>18</v>
      </c>
      <c r="P28" s="78" t="s">
        <v>76</v>
      </c>
      <c r="Q28">
        <v>18</v>
      </c>
      <c r="R28" s="78" t="s">
        <v>76</v>
      </c>
      <c r="S28">
        <v>18</v>
      </c>
      <c r="T28" s="78" t="s">
        <v>76</v>
      </c>
      <c r="U28">
        <v>18</v>
      </c>
      <c r="V28" s="78" t="s">
        <v>76</v>
      </c>
      <c r="W28">
        <v>18</v>
      </c>
      <c r="X28" s="78" t="s">
        <v>76</v>
      </c>
      <c r="Y28" s="79">
        <v>18</v>
      </c>
      <c r="Z28" s="7"/>
      <c r="AA28" s="80">
        <f t="shared" si="0"/>
        <v>0</v>
      </c>
      <c r="AB28" s="81">
        <f t="shared" si="3"/>
        <v>0</v>
      </c>
      <c r="AC28" s="79">
        <f t="shared" si="4"/>
        <v>0</v>
      </c>
      <c r="AD28" s="7"/>
      <c r="AE28" s="92">
        <f t="shared" si="5"/>
        <v>0</v>
      </c>
      <c r="AF28" s="79">
        <f t="shared" si="6"/>
        <v>0</v>
      </c>
      <c r="AG28" s="7"/>
      <c r="AH28" s="125">
        <f aca="true" t="shared" si="22" ref="AH28:AH74">SUM(AJ28:AR28,E28)/(AC28+1)</f>
        <v>0</v>
      </c>
      <c r="AI28" s="91"/>
      <c r="AJ28" s="78" t="str">
        <f t="shared" si="21"/>
        <v>.</v>
      </c>
      <c r="AK28" s="81" t="str">
        <f t="shared" si="7"/>
        <v>.</v>
      </c>
      <c r="AL28" s="81" t="str">
        <f t="shared" si="8"/>
        <v>.</v>
      </c>
      <c r="AM28" s="81" t="str">
        <f t="shared" si="9"/>
        <v>.</v>
      </c>
      <c r="AN28" s="81" t="str">
        <f t="shared" si="10"/>
        <v>.</v>
      </c>
      <c r="AO28" s="81" t="str">
        <f t="shared" si="11"/>
        <v>.</v>
      </c>
      <c r="AP28" s="81" t="str">
        <f t="shared" si="12"/>
        <v>.</v>
      </c>
      <c r="AQ28" s="81" t="str">
        <f t="shared" si="13"/>
        <v>.</v>
      </c>
      <c r="AR28" s="79" t="str">
        <f t="shared" si="14"/>
        <v>.</v>
      </c>
      <c r="AS28" s="7"/>
      <c r="AT28" s="80">
        <f t="shared" si="15"/>
        <v>0</v>
      </c>
      <c r="AU28" s="81">
        <f t="shared" si="16"/>
        <v>0</v>
      </c>
      <c r="AV28" s="79">
        <f t="shared" si="17"/>
        <v>0</v>
      </c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80">
        <f t="shared" si="18"/>
        <v>0</v>
      </c>
      <c r="BQ28" s="81">
        <f t="shared" si="1"/>
        <v>0</v>
      </c>
      <c r="BR28" s="81">
        <f t="shared" si="2"/>
        <v>0</v>
      </c>
      <c r="BS28" s="81">
        <f t="shared" si="19"/>
        <v>0</v>
      </c>
      <c r="BT28" s="79">
        <f t="shared" si="20"/>
        <v>0</v>
      </c>
    </row>
    <row r="29" spans="1:72" ht="12.75" hidden="1">
      <c r="A29" s="92"/>
      <c r="G29" s="49"/>
      <c r="H29" s="78" t="s">
        <v>76</v>
      </c>
      <c r="I29">
        <v>19</v>
      </c>
      <c r="J29" s="78" t="s">
        <v>76</v>
      </c>
      <c r="K29">
        <v>19</v>
      </c>
      <c r="L29" s="78" t="s">
        <v>76</v>
      </c>
      <c r="M29">
        <v>19</v>
      </c>
      <c r="N29" s="78" t="s">
        <v>76</v>
      </c>
      <c r="O29" s="81">
        <v>19</v>
      </c>
      <c r="P29" s="78" t="s">
        <v>76</v>
      </c>
      <c r="Q29">
        <v>19</v>
      </c>
      <c r="R29" s="78" t="s">
        <v>76</v>
      </c>
      <c r="S29">
        <v>19</v>
      </c>
      <c r="T29" s="78" t="s">
        <v>76</v>
      </c>
      <c r="U29">
        <v>19</v>
      </c>
      <c r="V29" s="78" t="s">
        <v>76</v>
      </c>
      <c r="W29">
        <v>19</v>
      </c>
      <c r="X29" s="78" t="s">
        <v>76</v>
      </c>
      <c r="Y29" s="79">
        <v>19</v>
      </c>
      <c r="Z29" s="7"/>
      <c r="AA29" s="80">
        <f t="shared" si="0"/>
        <v>0</v>
      </c>
      <c r="AB29" s="81">
        <f t="shared" si="3"/>
        <v>0</v>
      </c>
      <c r="AC29" s="79">
        <f t="shared" si="4"/>
        <v>0</v>
      </c>
      <c r="AD29" s="7"/>
      <c r="AE29" s="92">
        <f t="shared" si="5"/>
        <v>0</v>
      </c>
      <c r="AF29" s="79">
        <f t="shared" si="6"/>
        <v>0</v>
      </c>
      <c r="AG29" s="7"/>
      <c r="AH29" s="125">
        <f t="shared" si="22"/>
        <v>0</v>
      </c>
      <c r="AI29" s="91"/>
      <c r="AJ29" s="78" t="str">
        <f t="shared" si="21"/>
        <v>.</v>
      </c>
      <c r="AK29" s="81" t="str">
        <f t="shared" si="7"/>
        <v>.</v>
      </c>
      <c r="AL29" s="81" t="str">
        <f t="shared" si="8"/>
        <v>.</v>
      </c>
      <c r="AM29" s="81" t="str">
        <f t="shared" si="9"/>
        <v>.</v>
      </c>
      <c r="AN29" s="81" t="str">
        <f t="shared" si="10"/>
        <v>.</v>
      </c>
      <c r="AO29" s="81" t="str">
        <f t="shared" si="11"/>
        <v>.</v>
      </c>
      <c r="AP29" s="81" t="str">
        <f t="shared" si="12"/>
        <v>.</v>
      </c>
      <c r="AQ29" s="81" t="str">
        <f t="shared" si="13"/>
        <v>.</v>
      </c>
      <c r="AR29" s="79" t="str">
        <f t="shared" si="14"/>
        <v>.</v>
      </c>
      <c r="AS29" s="7"/>
      <c r="AT29" s="80">
        <f t="shared" si="15"/>
        <v>0</v>
      </c>
      <c r="AU29" s="81">
        <f t="shared" si="16"/>
        <v>0</v>
      </c>
      <c r="AV29" s="79">
        <f t="shared" si="17"/>
        <v>0</v>
      </c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80">
        <f t="shared" si="18"/>
        <v>0</v>
      </c>
      <c r="BQ29" s="81">
        <f t="shared" si="1"/>
        <v>0</v>
      </c>
      <c r="BR29" s="81">
        <f t="shared" si="2"/>
        <v>0</v>
      </c>
      <c r="BS29" s="81">
        <f t="shared" si="19"/>
        <v>0</v>
      </c>
      <c r="BT29" s="79">
        <f t="shared" si="20"/>
        <v>0</v>
      </c>
    </row>
    <row r="30" spans="1:72" ht="12.75" hidden="1">
      <c r="A30" s="92"/>
      <c r="G30" s="49"/>
      <c r="H30" s="78" t="s">
        <v>76</v>
      </c>
      <c r="I30">
        <v>20</v>
      </c>
      <c r="J30" s="78" t="s">
        <v>76</v>
      </c>
      <c r="K30">
        <v>20</v>
      </c>
      <c r="L30" s="78" t="s">
        <v>76</v>
      </c>
      <c r="M30" s="81">
        <v>20</v>
      </c>
      <c r="N30" s="78" t="s">
        <v>76</v>
      </c>
      <c r="O30" s="81">
        <v>20</v>
      </c>
      <c r="P30" s="78" t="s">
        <v>76</v>
      </c>
      <c r="Q30">
        <v>20</v>
      </c>
      <c r="R30" s="78" t="s">
        <v>76</v>
      </c>
      <c r="S30">
        <v>20</v>
      </c>
      <c r="T30" s="78" t="s">
        <v>76</v>
      </c>
      <c r="U30">
        <v>20</v>
      </c>
      <c r="V30" s="78" t="s">
        <v>76</v>
      </c>
      <c r="W30">
        <v>20</v>
      </c>
      <c r="X30" s="78" t="s">
        <v>76</v>
      </c>
      <c r="Y30" s="79">
        <v>20</v>
      </c>
      <c r="Z30" s="7"/>
      <c r="AA30" s="80">
        <f t="shared" si="0"/>
        <v>0</v>
      </c>
      <c r="AB30" s="81">
        <f t="shared" si="3"/>
        <v>0</v>
      </c>
      <c r="AC30" s="79">
        <f t="shared" si="4"/>
        <v>0</v>
      </c>
      <c r="AD30" s="7"/>
      <c r="AE30" s="92">
        <f t="shared" si="5"/>
        <v>0</v>
      </c>
      <c r="AF30" s="79">
        <f t="shared" si="6"/>
        <v>0</v>
      </c>
      <c r="AG30" s="7"/>
      <c r="AH30" s="125">
        <f t="shared" si="22"/>
        <v>0</v>
      </c>
      <c r="AI30" s="91"/>
      <c r="AJ30" s="78" t="str">
        <f t="shared" si="21"/>
        <v>.</v>
      </c>
      <c r="AK30" s="81" t="str">
        <f t="shared" si="7"/>
        <v>.</v>
      </c>
      <c r="AL30" s="81" t="str">
        <f t="shared" si="8"/>
        <v>.</v>
      </c>
      <c r="AM30" s="81" t="str">
        <f t="shared" si="9"/>
        <v>.</v>
      </c>
      <c r="AN30" s="81" t="str">
        <f t="shared" si="10"/>
        <v>.</v>
      </c>
      <c r="AO30" s="81" t="str">
        <f t="shared" si="11"/>
        <v>.</v>
      </c>
      <c r="AP30" s="81" t="str">
        <f t="shared" si="12"/>
        <v>.</v>
      </c>
      <c r="AQ30" s="81" t="str">
        <f t="shared" si="13"/>
        <v>.</v>
      </c>
      <c r="AR30" s="79" t="str">
        <f t="shared" si="14"/>
        <v>.</v>
      </c>
      <c r="AS30" s="7"/>
      <c r="AT30" s="80">
        <f t="shared" si="15"/>
        <v>0</v>
      </c>
      <c r="AU30" s="81">
        <f t="shared" si="16"/>
        <v>0</v>
      </c>
      <c r="AV30" s="79">
        <f t="shared" si="17"/>
        <v>0</v>
      </c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80">
        <f t="shared" si="18"/>
        <v>0</v>
      </c>
      <c r="BQ30" s="81">
        <f t="shared" si="1"/>
        <v>0</v>
      </c>
      <c r="BR30" s="81">
        <f t="shared" si="2"/>
        <v>0</v>
      </c>
      <c r="BS30" s="81">
        <f t="shared" si="19"/>
        <v>0</v>
      </c>
      <c r="BT30" s="79">
        <f t="shared" si="20"/>
        <v>0</v>
      </c>
    </row>
    <row r="31" spans="1:72" ht="12.75" hidden="1">
      <c r="A31" s="92"/>
      <c r="G31" s="49"/>
      <c r="H31" s="78" t="s">
        <v>76</v>
      </c>
      <c r="I31">
        <v>21</v>
      </c>
      <c r="J31" s="78" t="s">
        <v>76</v>
      </c>
      <c r="K31">
        <v>21</v>
      </c>
      <c r="L31" s="78" t="s">
        <v>76</v>
      </c>
      <c r="M31">
        <v>21</v>
      </c>
      <c r="N31" s="78" t="s">
        <v>76</v>
      </c>
      <c r="O31" s="81">
        <v>21</v>
      </c>
      <c r="P31" s="78" t="s">
        <v>76</v>
      </c>
      <c r="Q31">
        <v>21</v>
      </c>
      <c r="R31" s="78" t="s">
        <v>76</v>
      </c>
      <c r="S31">
        <v>21</v>
      </c>
      <c r="T31" s="78" t="s">
        <v>76</v>
      </c>
      <c r="U31">
        <v>21</v>
      </c>
      <c r="V31" s="78" t="s">
        <v>76</v>
      </c>
      <c r="W31">
        <v>21</v>
      </c>
      <c r="X31" s="78" t="s">
        <v>76</v>
      </c>
      <c r="Y31" s="79">
        <v>21</v>
      </c>
      <c r="Z31" s="7"/>
      <c r="AA31" s="80">
        <f t="shared" si="0"/>
        <v>0</v>
      </c>
      <c r="AB31" s="81">
        <f t="shared" si="3"/>
        <v>0</v>
      </c>
      <c r="AC31" s="79">
        <f t="shared" si="4"/>
        <v>0</v>
      </c>
      <c r="AD31" s="7"/>
      <c r="AE31" s="92">
        <f t="shared" si="5"/>
        <v>0</v>
      </c>
      <c r="AF31" s="79">
        <f t="shared" si="6"/>
        <v>0</v>
      </c>
      <c r="AG31" s="7"/>
      <c r="AH31" s="125">
        <f t="shared" si="22"/>
        <v>0</v>
      </c>
      <c r="AI31" s="91"/>
      <c r="AJ31" s="78" t="str">
        <f t="shared" si="21"/>
        <v>.</v>
      </c>
      <c r="AK31" s="81" t="str">
        <f t="shared" si="7"/>
        <v>.</v>
      </c>
      <c r="AL31" s="81" t="str">
        <f t="shared" si="8"/>
        <v>.</v>
      </c>
      <c r="AM31" s="81" t="str">
        <f t="shared" si="9"/>
        <v>.</v>
      </c>
      <c r="AN31" s="81" t="str">
        <f t="shared" si="10"/>
        <v>.</v>
      </c>
      <c r="AO31" s="81" t="str">
        <f t="shared" si="11"/>
        <v>.</v>
      </c>
      <c r="AP31" s="81" t="str">
        <f t="shared" si="12"/>
        <v>.</v>
      </c>
      <c r="AQ31" s="81" t="str">
        <f t="shared" si="13"/>
        <v>.</v>
      </c>
      <c r="AR31" s="79" t="str">
        <f t="shared" si="14"/>
        <v>.</v>
      </c>
      <c r="AS31" s="7"/>
      <c r="AT31" s="80">
        <f t="shared" si="15"/>
        <v>0</v>
      </c>
      <c r="AU31" s="81">
        <f t="shared" si="16"/>
        <v>0</v>
      </c>
      <c r="AV31" s="79">
        <f t="shared" si="17"/>
        <v>0</v>
      </c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80">
        <f t="shared" si="18"/>
        <v>0</v>
      </c>
      <c r="BQ31" s="81">
        <f t="shared" si="1"/>
        <v>0</v>
      </c>
      <c r="BR31" s="81">
        <f t="shared" si="2"/>
        <v>0</v>
      </c>
      <c r="BS31" s="81">
        <f t="shared" si="19"/>
        <v>0</v>
      </c>
      <c r="BT31" s="79">
        <f t="shared" si="20"/>
        <v>0</v>
      </c>
    </row>
    <row r="32" spans="1:72" ht="12.75" hidden="1">
      <c r="A32" s="92"/>
      <c r="G32" s="49"/>
      <c r="H32" s="78" t="s">
        <v>76</v>
      </c>
      <c r="I32">
        <v>22</v>
      </c>
      <c r="J32" s="78" t="s">
        <v>76</v>
      </c>
      <c r="K32">
        <v>22</v>
      </c>
      <c r="L32" s="78" t="s">
        <v>76</v>
      </c>
      <c r="M32" s="81">
        <v>22</v>
      </c>
      <c r="N32" s="78" t="s">
        <v>76</v>
      </c>
      <c r="O32" s="81">
        <v>22</v>
      </c>
      <c r="P32" s="78" t="s">
        <v>76</v>
      </c>
      <c r="Q32">
        <v>22</v>
      </c>
      <c r="R32" s="78" t="s">
        <v>76</v>
      </c>
      <c r="S32">
        <v>22</v>
      </c>
      <c r="T32" s="78" t="s">
        <v>76</v>
      </c>
      <c r="U32">
        <v>22</v>
      </c>
      <c r="V32" s="78" t="s">
        <v>76</v>
      </c>
      <c r="W32">
        <v>22</v>
      </c>
      <c r="X32" s="78" t="s">
        <v>76</v>
      </c>
      <c r="Y32" s="79">
        <v>22</v>
      </c>
      <c r="Z32" s="7"/>
      <c r="AA32" s="80">
        <f t="shared" si="0"/>
        <v>0</v>
      </c>
      <c r="AB32" s="81">
        <f t="shared" si="3"/>
        <v>0</v>
      </c>
      <c r="AC32" s="79">
        <f t="shared" si="4"/>
        <v>0</v>
      </c>
      <c r="AD32" s="7"/>
      <c r="AE32" s="92">
        <f t="shared" si="5"/>
        <v>0</v>
      </c>
      <c r="AF32" s="79">
        <f t="shared" si="6"/>
        <v>0</v>
      </c>
      <c r="AG32" s="7"/>
      <c r="AH32" s="125">
        <f t="shared" si="22"/>
        <v>0</v>
      </c>
      <c r="AI32" s="91"/>
      <c r="AJ32" s="78" t="str">
        <f t="shared" si="21"/>
        <v>.</v>
      </c>
      <c r="AK32" s="81" t="str">
        <f t="shared" si="7"/>
        <v>.</v>
      </c>
      <c r="AL32" s="81" t="str">
        <f t="shared" si="8"/>
        <v>.</v>
      </c>
      <c r="AM32" s="81" t="str">
        <f t="shared" si="9"/>
        <v>.</v>
      </c>
      <c r="AN32" s="81" t="str">
        <f t="shared" si="10"/>
        <v>.</v>
      </c>
      <c r="AO32" s="81" t="str">
        <f t="shared" si="11"/>
        <v>.</v>
      </c>
      <c r="AP32" s="81" t="str">
        <f t="shared" si="12"/>
        <v>.</v>
      </c>
      <c r="AQ32" s="81" t="str">
        <f t="shared" si="13"/>
        <v>.</v>
      </c>
      <c r="AR32" s="79" t="str">
        <f t="shared" si="14"/>
        <v>.</v>
      </c>
      <c r="AS32" s="7"/>
      <c r="AT32" s="80">
        <f t="shared" si="15"/>
        <v>0</v>
      </c>
      <c r="AU32" s="81">
        <f t="shared" si="16"/>
        <v>0</v>
      </c>
      <c r="AV32" s="79">
        <f t="shared" si="17"/>
        <v>0</v>
      </c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80">
        <f t="shared" si="18"/>
        <v>0</v>
      </c>
      <c r="BQ32" s="81">
        <f t="shared" si="1"/>
        <v>0</v>
      </c>
      <c r="BR32" s="81">
        <f t="shared" si="2"/>
        <v>0</v>
      </c>
      <c r="BS32" s="81">
        <f t="shared" si="19"/>
        <v>0</v>
      </c>
      <c r="BT32" s="79">
        <f t="shared" si="20"/>
        <v>0</v>
      </c>
    </row>
    <row r="33" spans="1:72" ht="12.75" hidden="1">
      <c r="A33" s="92"/>
      <c r="G33" s="49"/>
      <c r="H33" s="78" t="s">
        <v>76</v>
      </c>
      <c r="I33">
        <v>23</v>
      </c>
      <c r="J33" s="78" t="s">
        <v>76</v>
      </c>
      <c r="K33">
        <v>23</v>
      </c>
      <c r="L33" s="78" t="s">
        <v>76</v>
      </c>
      <c r="M33">
        <v>23</v>
      </c>
      <c r="N33" s="78" t="s">
        <v>76</v>
      </c>
      <c r="O33" s="81">
        <v>23</v>
      </c>
      <c r="P33" s="78" t="s">
        <v>76</v>
      </c>
      <c r="Q33">
        <v>23</v>
      </c>
      <c r="R33" s="78" t="s">
        <v>76</v>
      </c>
      <c r="S33">
        <v>23</v>
      </c>
      <c r="T33" s="78" t="s">
        <v>76</v>
      </c>
      <c r="U33">
        <v>23</v>
      </c>
      <c r="V33" s="78" t="s">
        <v>76</v>
      </c>
      <c r="W33">
        <v>23</v>
      </c>
      <c r="X33" s="78" t="s">
        <v>76</v>
      </c>
      <c r="Y33" s="79">
        <v>23</v>
      </c>
      <c r="Z33" s="7"/>
      <c r="AA33" s="80">
        <f t="shared" si="0"/>
        <v>0</v>
      </c>
      <c r="AB33" s="81">
        <f t="shared" si="3"/>
        <v>0</v>
      </c>
      <c r="AC33" s="79">
        <f t="shared" si="4"/>
        <v>0</v>
      </c>
      <c r="AD33" s="7"/>
      <c r="AE33" s="92">
        <f t="shared" si="5"/>
        <v>0</v>
      </c>
      <c r="AF33" s="79">
        <f t="shared" si="6"/>
        <v>0</v>
      </c>
      <c r="AG33" s="7"/>
      <c r="AH33" s="125">
        <f t="shared" si="22"/>
        <v>0</v>
      </c>
      <c r="AI33" s="91"/>
      <c r="AJ33" s="78" t="str">
        <f t="shared" si="21"/>
        <v>.</v>
      </c>
      <c r="AK33" s="81" t="str">
        <f t="shared" si="7"/>
        <v>.</v>
      </c>
      <c r="AL33" s="81" t="str">
        <f t="shared" si="8"/>
        <v>.</v>
      </c>
      <c r="AM33" s="81" t="str">
        <f t="shared" si="9"/>
        <v>.</v>
      </c>
      <c r="AN33" s="81" t="str">
        <f t="shared" si="10"/>
        <v>.</v>
      </c>
      <c r="AO33" s="81" t="str">
        <f t="shared" si="11"/>
        <v>.</v>
      </c>
      <c r="AP33" s="81" t="str">
        <f t="shared" si="12"/>
        <v>.</v>
      </c>
      <c r="AQ33" s="81" t="str">
        <f t="shared" si="13"/>
        <v>.</v>
      </c>
      <c r="AR33" s="79" t="str">
        <f t="shared" si="14"/>
        <v>.</v>
      </c>
      <c r="AS33" s="7"/>
      <c r="AT33" s="80">
        <f t="shared" si="15"/>
        <v>0</v>
      </c>
      <c r="AU33" s="81">
        <f t="shared" si="16"/>
        <v>0</v>
      </c>
      <c r="AV33" s="79">
        <f t="shared" si="17"/>
        <v>0</v>
      </c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80">
        <f t="shared" si="18"/>
        <v>0</v>
      </c>
      <c r="BQ33" s="81">
        <f t="shared" si="1"/>
        <v>0</v>
      </c>
      <c r="BR33" s="81">
        <f t="shared" si="2"/>
        <v>0</v>
      </c>
      <c r="BS33" s="81">
        <f t="shared" si="19"/>
        <v>0</v>
      </c>
      <c r="BT33" s="79">
        <f t="shared" si="20"/>
        <v>0</v>
      </c>
    </row>
    <row r="34" spans="1:72" ht="12.75" hidden="1">
      <c r="A34" s="92"/>
      <c r="G34" s="49"/>
      <c r="H34" s="78" t="s">
        <v>76</v>
      </c>
      <c r="I34">
        <v>24</v>
      </c>
      <c r="J34" s="78" t="s">
        <v>76</v>
      </c>
      <c r="K34">
        <v>24</v>
      </c>
      <c r="L34" s="78" t="s">
        <v>76</v>
      </c>
      <c r="M34" s="81">
        <v>24</v>
      </c>
      <c r="N34" s="78" t="s">
        <v>76</v>
      </c>
      <c r="O34" s="81">
        <v>24</v>
      </c>
      <c r="P34" s="78" t="s">
        <v>76</v>
      </c>
      <c r="Q34">
        <v>24</v>
      </c>
      <c r="R34" s="78" t="s">
        <v>76</v>
      </c>
      <c r="S34">
        <v>24</v>
      </c>
      <c r="T34" s="78" t="s">
        <v>76</v>
      </c>
      <c r="U34">
        <v>24</v>
      </c>
      <c r="V34" s="78" t="s">
        <v>76</v>
      </c>
      <c r="W34">
        <v>24</v>
      </c>
      <c r="X34" s="78" t="s">
        <v>76</v>
      </c>
      <c r="Y34" s="79">
        <v>24</v>
      </c>
      <c r="Z34" s="7"/>
      <c r="AA34" s="80">
        <f t="shared" si="0"/>
        <v>0</v>
      </c>
      <c r="AB34" s="81">
        <f t="shared" si="3"/>
        <v>0</v>
      </c>
      <c r="AC34" s="79">
        <f t="shared" si="4"/>
        <v>0</v>
      </c>
      <c r="AD34" s="7"/>
      <c r="AE34" s="92">
        <f t="shared" si="5"/>
        <v>0</v>
      </c>
      <c r="AF34" s="79">
        <f t="shared" si="6"/>
        <v>0</v>
      </c>
      <c r="AG34" s="7"/>
      <c r="AH34" s="125">
        <f t="shared" si="22"/>
        <v>0</v>
      </c>
      <c r="AI34" s="91"/>
      <c r="AJ34" s="78" t="str">
        <f t="shared" si="21"/>
        <v>.</v>
      </c>
      <c r="AK34" s="81" t="str">
        <f t="shared" si="7"/>
        <v>.</v>
      </c>
      <c r="AL34" s="81" t="str">
        <f t="shared" si="8"/>
        <v>.</v>
      </c>
      <c r="AM34" s="81" t="str">
        <f t="shared" si="9"/>
        <v>.</v>
      </c>
      <c r="AN34" s="81" t="str">
        <f t="shared" si="10"/>
        <v>.</v>
      </c>
      <c r="AO34" s="81" t="str">
        <f t="shared" si="11"/>
        <v>.</v>
      </c>
      <c r="AP34" s="81" t="str">
        <f t="shared" si="12"/>
        <v>.</v>
      </c>
      <c r="AQ34" s="81" t="str">
        <f t="shared" si="13"/>
        <v>.</v>
      </c>
      <c r="AR34" s="79" t="str">
        <f t="shared" si="14"/>
        <v>.</v>
      </c>
      <c r="AS34" s="7"/>
      <c r="AT34" s="80">
        <f t="shared" si="15"/>
        <v>0</v>
      </c>
      <c r="AU34" s="81">
        <f t="shared" si="16"/>
        <v>0</v>
      </c>
      <c r="AV34" s="79">
        <f t="shared" si="17"/>
        <v>0</v>
      </c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80">
        <f t="shared" si="18"/>
        <v>0</v>
      </c>
      <c r="BQ34" s="81">
        <f t="shared" si="1"/>
        <v>0</v>
      </c>
      <c r="BR34" s="81">
        <f t="shared" si="2"/>
        <v>0</v>
      </c>
      <c r="BS34" s="81">
        <f t="shared" si="19"/>
        <v>0</v>
      </c>
      <c r="BT34" s="79">
        <f t="shared" si="20"/>
        <v>0</v>
      </c>
    </row>
    <row r="35" spans="1:72" ht="12.75" hidden="1">
      <c r="A35" s="92"/>
      <c r="G35" s="49"/>
      <c r="H35" s="78" t="s">
        <v>76</v>
      </c>
      <c r="I35">
        <v>25</v>
      </c>
      <c r="J35" s="78" t="s">
        <v>76</v>
      </c>
      <c r="K35">
        <v>25</v>
      </c>
      <c r="L35" s="78" t="s">
        <v>76</v>
      </c>
      <c r="M35">
        <v>25</v>
      </c>
      <c r="N35" s="78" t="s">
        <v>76</v>
      </c>
      <c r="O35" s="81">
        <v>25</v>
      </c>
      <c r="P35" s="78" t="s">
        <v>76</v>
      </c>
      <c r="Q35">
        <v>25</v>
      </c>
      <c r="R35" s="78" t="s">
        <v>76</v>
      </c>
      <c r="S35">
        <v>25</v>
      </c>
      <c r="T35" s="78" t="s">
        <v>76</v>
      </c>
      <c r="U35">
        <v>25</v>
      </c>
      <c r="V35" s="78" t="s">
        <v>76</v>
      </c>
      <c r="W35">
        <v>25</v>
      </c>
      <c r="X35" s="78" t="s">
        <v>76</v>
      </c>
      <c r="Y35" s="79">
        <v>25</v>
      </c>
      <c r="Z35" s="7"/>
      <c r="AA35" s="80">
        <f t="shared" si="0"/>
        <v>0</v>
      </c>
      <c r="AB35" s="81">
        <f t="shared" si="3"/>
        <v>0</v>
      </c>
      <c r="AC35" s="79">
        <f t="shared" si="4"/>
        <v>0</v>
      </c>
      <c r="AD35" s="7"/>
      <c r="AE35" s="92">
        <f t="shared" si="5"/>
        <v>0</v>
      </c>
      <c r="AF35" s="79">
        <f t="shared" si="6"/>
        <v>0</v>
      </c>
      <c r="AG35" s="7"/>
      <c r="AH35" s="125">
        <f t="shared" si="22"/>
        <v>0</v>
      </c>
      <c r="AI35" s="91"/>
      <c r="AJ35" s="78" t="str">
        <f t="shared" si="21"/>
        <v>.</v>
      </c>
      <c r="AK35" s="81" t="str">
        <f t="shared" si="7"/>
        <v>.</v>
      </c>
      <c r="AL35" s="81" t="str">
        <f t="shared" si="8"/>
        <v>.</v>
      </c>
      <c r="AM35" s="81" t="str">
        <f t="shared" si="9"/>
        <v>.</v>
      </c>
      <c r="AN35" s="81" t="str">
        <f t="shared" si="10"/>
        <v>.</v>
      </c>
      <c r="AO35" s="81" t="str">
        <f t="shared" si="11"/>
        <v>.</v>
      </c>
      <c r="AP35" s="81" t="str">
        <f t="shared" si="12"/>
        <v>.</v>
      </c>
      <c r="AQ35" s="81" t="str">
        <f t="shared" si="13"/>
        <v>.</v>
      </c>
      <c r="AR35" s="79" t="str">
        <f t="shared" si="14"/>
        <v>.</v>
      </c>
      <c r="AS35" s="7"/>
      <c r="AT35" s="80">
        <f t="shared" si="15"/>
        <v>0</v>
      </c>
      <c r="AU35" s="81">
        <f t="shared" si="16"/>
        <v>0</v>
      </c>
      <c r="AV35" s="79">
        <f t="shared" si="17"/>
        <v>0</v>
      </c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80">
        <f t="shared" si="18"/>
        <v>0</v>
      </c>
      <c r="BQ35" s="81">
        <f t="shared" si="1"/>
        <v>0</v>
      </c>
      <c r="BR35" s="81">
        <f t="shared" si="2"/>
        <v>0</v>
      </c>
      <c r="BS35" s="81">
        <f t="shared" si="19"/>
        <v>0</v>
      </c>
      <c r="BT35" s="79">
        <f t="shared" si="20"/>
        <v>0</v>
      </c>
    </row>
    <row r="36" spans="1:72" ht="12.75" hidden="1">
      <c r="A36" s="92"/>
      <c r="G36" s="49"/>
      <c r="H36" s="78" t="s">
        <v>76</v>
      </c>
      <c r="I36">
        <v>26</v>
      </c>
      <c r="J36" s="78" t="s">
        <v>76</v>
      </c>
      <c r="K36">
        <v>26</v>
      </c>
      <c r="L36" s="78" t="s">
        <v>76</v>
      </c>
      <c r="M36" s="81">
        <v>26</v>
      </c>
      <c r="N36" s="78" t="s">
        <v>76</v>
      </c>
      <c r="O36" s="81">
        <v>26</v>
      </c>
      <c r="P36" s="78" t="s">
        <v>76</v>
      </c>
      <c r="Q36">
        <v>26</v>
      </c>
      <c r="R36" s="78" t="s">
        <v>76</v>
      </c>
      <c r="S36">
        <v>26</v>
      </c>
      <c r="T36" s="78" t="s">
        <v>76</v>
      </c>
      <c r="U36">
        <v>26</v>
      </c>
      <c r="V36" s="78" t="s">
        <v>76</v>
      </c>
      <c r="W36">
        <v>26</v>
      </c>
      <c r="X36" s="78" t="s">
        <v>76</v>
      </c>
      <c r="Y36" s="79">
        <v>26</v>
      </c>
      <c r="Z36" s="7"/>
      <c r="AA36" s="80">
        <f t="shared" si="0"/>
        <v>0</v>
      </c>
      <c r="AB36" s="81">
        <f t="shared" si="3"/>
        <v>0</v>
      </c>
      <c r="AC36" s="79">
        <f t="shared" si="4"/>
        <v>0</v>
      </c>
      <c r="AD36" s="7"/>
      <c r="AE36" s="92">
        <f t="shared" si="5"/>
        <v>0</v>
      </c>
      <c r="AF36" s="79">
        <f t="shared" si="6"/>
        <v>0</v>
      </c>
      <c r="AG36" s="7"/>
      <c r="AH36" s="125">
        <f t="shared" si="22"/>
        <v>0</v>
      </c>
      <c r="AI36" s="91"/>
      <c r="AJ36" s="78" t="str">
        <f t="shared" si="21"/>
        <v>.</v>
      </c>
      <c r="AK36" s="81" t="str">
        <f t="shared" si="7"/>
        <v>.</v>
      </c>
      <c r="AL36" s="81" t="str">
        <f t="shared" si="8"/>
        <v>.</v>
      </c>
      <c r="AM36" s="81" t="str">
        <f t="shared" si="9"/>
        <v>.</v>
      </c>
      <c r="AN36" s="81" t="str">
        <f t="shared" si="10"/>
        <v>.</v>
      </c>
      <c r="AO36" s="81" t="str">
        <f t="shared" si="11"/>
        <v>.</v>
      </c>
      <c r="AP36" s="81" t="str">
        <f t="shared" si="12"/>
        <v>.</v>
      </c>
      <c r="AQ36" s="81" t="str">
        <f t="shared" si="13"/>
        <v>.</v>
      </c>
      <c r="AR36" s="79" t="str">
        <f t="shared" si="14"/>
        <v>.</v>
      </c>
      <c r="AS36" s="7"/>
      <c r="AT36" s="80">
        <f t="shared" si="15"/>
        <v>0</v>
      </c>
      <c r="AU36" s="81">
        <f t="shared" si="16"/>
        <v>0</v>
      </c>
      <c r="AV36" s="79">
        <f t="shared" si="17"/>
        <v>0</v>
      </c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80">
        <f t="shared" si="18"/>
        <v>0</v>
      </c>
      <c r="BQ36" s="81">
        <f t="shared" si="1"/>
        <v>0</v>
      </c>
      <c r="BR36" s="81">
        <f t="shared" si="2"/>
        <v>0</v>
      </c>
      <c r="BS36" s="81">
        <f t="shared" si="19"/>
        <v>0</v>
      </c>
      <c r="BT36" s="79">
        <f t="shared" si="20"/>
        <v>0</v>
      </c>
    </row>
    <row r="37" spans="1:72" ht="12.75" hidden="1">
      <c r="A37" s="92"/>
      <c r="G37" s="49"/>
      <c r="H37" s="78" t="s">
        <v>76</v>
      </c>
      <c r="I37">
        <v>27</v>
      </c>
      <c r="J37" s="78" t="s">
        <v>76</v>
      </c>
      <c r="K37">
        <v>27</v>
      </c>
      <c r="L37" s="78" t="s">
        <v>76</v>
      </c>
      <c r="M37">
        <v>27</v>
      </c>
      <c r="N37" s="78" t="s">
        <v>76</v>
      </c>
      <c r="O37" s="81">
        <v>27</v>
      </c>
      <c r="P37" s="78" t="s">
        <v>76</v>
      </c>
      <c r="Q37">
        <v>27</v>
      </c>
      <c r="R37" s="78" t="s">
        <v>76</v>
      </c>
      <c r="S37">
        <v>27</v>
      </c>
      <c r="T37" s="78" t="s">
        <v>76</v>
      </c>
      <c r="U37">
        <v>27</v>
      </c>
      <c r="V37" s="78" t="s">
        <v>76</v>
      </c>
      <c r="W37">
        <v>27</v>
      </c>
      <c r="X37" s="78" t="s">
        <v>76</v>
      </c>
      <c r="Y37" s="79">
        <v>27</v>
      </c>
      <c r="Z37" s="7"/>
      <c r="AA37" s="80">
        <f t="shared" si="0"/>
        <v>0</v>
      </c>
      <c r="AB37" s="81">
        <f t="shared" si="3"/>
        <v>0</v>
      </c>
      <c r="AC37" s="79">
        <f t="shared" si="4"/>
        <v>0</v>
      </c>
      <c r="AD37" s="7"/>
      <c r="AE37" s="92">
        <f t="shared" si="5"/>
        <v>0</v>
      </c>
      <c r="AF37" s="79">
        <f t="shared" si="6"/>
        <v>0</v>
      </c>
      <c r="AG37" s="7"/>
      <c r="AH37" s="125">
        <f t="shared" si="22"/>
        <v>0</v>
      </c>
      <c r="AI37" s="91"/>
      <c r="AJ37" s="78" t="str">
        <f t="shared" si="21"/>
        <v>.</v>
      </c>
      <c r="AK37" s="81" t="str">
        <f t="shared" si="7"/>
        <v>.</v>
      </c>
      <c r="AL37" s="81" t="str">
        <f t="shared" si="8"/>
        <v>.</v>
      </c>
      <c r="AM37" s="81" t="str">
        <f t="shared" si="9"/>
        <v>.</v>
      </c>
      <c r="AN37" s="81" t="str">
        <f t="shared" si="10"/>
        <v>.</v>
      </c>
      <c r="AO37" s="81" t="str">
        <f t="shared" si="11"/>
        <v>.</v>
      </c>
      <c r="AP37" s="81" t="str">
        <f t="shared" si="12"/>
        <v>.</v>
      </c>
      <c r="AQ37" s="81" t="str">
        <f t="shared" si="13"/>
        <v>.</v>
      </c>
      <c r="AR37" s="79" t="str">
        <f t="shared" si="14"/>
        <v>.</v>
      </c>
      <c r="AS37" s="7"/>
      <c r="AT37" s="80">
        <f t="shared" si="15"/>
        <v>0</v>
      </c>
      <c r="AU37" s="81">
        <f t="shared" si="16"/>
        <v>0</v>
      </c>
      <c r="AV37" s="79">
        <f t="shared" si="17"/>
        <v>0</v>
      </c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80">
        <f t="shared" si="18"/>
        <v>0</v>
      </c>
      <c r="BQ37" s="81">
        <f t="shared" si="1"/>
        <v>0</v>
      </c>
      <c r="BR37" s="81">
        <f t="shared" si="2"/>
        <v>0</v>
      </c>
      <c r="BS37" s="81">
        <f t="shared" si="19"/>
        <v>0</v>
      </c>
      <c r="BT37" s="79">
        <f t="shared" si="20"/>
        <v>0</v>
      </c>
    </row>
    <row r="38" spans="1:72" ht="12.75" hidden="1">
      <c r="A38" s="92"/>
      <c r="G38" s="49"/>
      <c r="H38" s="78" t="s">
        <v>76</v>
      </c>
      <c r="I38">
        <v>28</v>
      </c>
      <c r="J38" s="78" t="s">
        <v>76</v>
      </c>
      <c r="K38">
        <v>28</v>
      </c>
      <c r="L38" s="78" t="s">
        <v>76</v>
      </c>
      <c r="M38" s="81">
        <v>28</v>
      </c>
      <c r="N38" s="78" t="s">
        <v>76</v>
      </c>
      <c r="O38" s="81">
        <v>28</v>
      </c>
      <c r="P38" s="78" t="s">
        <v>76</v>
      </c>
      <c r="Q38">
        <v>28</v>
      </c>
      <c r="R38" s="78" t="s">
        <v>76</v>
      </c>
      <c r="S38">
        <v>28</v>
      </c>
      <c r="T38" s="78" t="s">
        <v>76</v>
      </c>
      <c r="U38">
        <v>28</v>
      </c>
      <c r="V38" s="78" t="s">
        <v>76</v>
      </c>
      <c r="W38">
        <v>28</v>
      </c>
      <c r="X38" s="78" t="s">
        <v>76</v>
      </c>
      <c r="Y38" s="79">
        <v>28</v>
      </c>
      <c r="Z38" s="7"/>
      <c r="AA38" s="80">
        <f t="shared" si="0"/>
        <v>0</v>
      </c>
      <c r="AB38" s="81">
        <f t="shared" si="3"/>
        <v>0</v>
      </c>
      <c r="AC38" s="79">
        <f t="shared" si="4"/>
        <v>0</v>
      </c>
      <c r="AD38" s="7"/>
      <c r="AE38" s="92">
        <f t="shared" si="5"/>
        <v>0</v>
      </c>
      <c r="AF38" s="79">
        <f t="shared" si="6"/>
        <v>0</v>
      </c>
      <c r="AG38" s="7"/>
      <c r="AH38" s="125">
        <f t="shared" si="22"/>
        <v>0</v>
      </c>
      <c r="AI38" s="91"/>
      <c r="AJ38" s="78" t="str">
        <f t="shared" si="21"/>
        <v>.</v>
      </c>
      <c r="AK38" s="81" t="str">
        <f t="shared" si="7"/>
        <v>.</v>
      </c>
      <c r="AL38" s="81" t="str">
        <f t="shared" si="8"/>
        <v>.</v>
      </c>
      <c r="AM38" s="81" t="str">
        <f t="shared" si="9"/>
        <v>.</v>
      </c>
      <c r="AN38" s="81" t="str">
        <f t="shared" si="10"/>
        <v>.</v>
      </c>
      <c r="AO38" s="81" t="str">
        <f t="shared" si="11"/>
        <v>.</v>
      </c>
      <c r="AP38" s="81" t="str">
        <f t="shared" si="12"/>
        <v>.</v>
      </c>
      <c r="AQ38" s="81" t="str">
        <f t="shared" si="13"/>
        <v>.</v>
      </c>
      <c r="AR38" s="79" t="str">
        <f t="shared" si="14"/>
        <v>.</v>
      </c>
      <c r="AS38" s="7"/>
      <c r="AT38" s="80">
        <f t="shared" si="15"/>
        <v>0</v>
      </c>
      <c r="AU38" s="81">
        <f t="shared" si="16"/>
        <v>0</v>
      </c>
      <c r="AV38" s="79">
        <f t="shared" si="17"/>
        <v>0</v>
      </c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80">
        <f t="shared" si="18"/>
        <v>0</v>
      </c>
      <c r="BQ38" s="81">
        <f t="shared" si="1"/>
        <v>0</v>
      </c>
      <c r="BR38" s="81">
        <f t="shared" si="2"/>
        <v>0</v>
      </c>
      <c r="BS38" s="81">
        <f t="shared" si="19"/>
        <v>0</v>
      </c>
      <c r="BT38" s="79">
        <f t="shared" si="20"/>
        <v>0</v>
      </c>
    </row>
    <row r="39" spans="1:72" ht="12.75" hidden="1">
      <c r="A39" s="92"/>
      <c r="G39" s="49"/>
      <c r="H39" s="78" t="s">
        <v>76</v>
      </c>
      <c r="I39">
        <v>29</v>
      </c>
      <c r="J39" s="78" t="s">
        <v>76</v>
      </c>
      <c r="K39">
        <v>29</v>
      </c>
      <c r="L39" s="78" t="s">
        <v>76</v>
      </c>
      <c r="M39">
        <v>29</v>
      </c>
      <c r="N39" s="78" t="s">
        <v>76</v>
      </c>
      <c r="O39" s="81">
        <v>29</v>
      </c>
      <c r="P39" s="78" t="s">
        <v>76</v>
      </c>
      <c r="Q39">
        <v>29</v>
      </c>
      <c r="R39" s="78" t="s">
        <v>76</v>
      </c>
      <c r="S39">
        <v>29</v>
      </c>
      <c r="T39" s="78" t="s">
        <v>76</v>
      </c>
      <c r="U39">
        <v>29</v>
      </c>
      <c r="V39" s="78" t="s">
        <v>76</v>
      </c>
      <c r="W39">
        <v>29</v>
      </c>
      <c r="X39" s="78" t="s">
        <v>76</v>
      </c>
      <c r="Y39" s="79">
        <v>29</v>
      </c>
      <c r="Z39" s="7"/>
      <c r="AA39" s="80">
        <f t="shared" si="0"/>
        <v>0</v>
      </c>
      <c r="AB39" s="81">
        <f t="shared" si="3"/>
        <v>0</v>
      </c>
      <c r="AC39" s="79">
        <f t="shared" si="4"/>
        <v>0</v>
      </c>
      <c r="AD39" s="7"/>
      <c r="AE39" s="92">
        <f t="shared" si="5"/>
        <v>0</v>
      </c>
      <c r="AF39" s="79">
        <f t="shared" si="6"/>
        <v>0</v>
      </c>
      <c r="AG39" s="7"/>
      <c r="AH39" s="125">
        <f t="shared" si="22"/>
        <v>0</v>
      </c>
      <c r="AI39" s="91"/>
      <c r="AJ39" s="78" t="str">
        <f t="shared" si="21"/>
        <v>.</v>
      </c>
      <c r="AK39" s="81" t="str">
        <f t="shared" si="7"/>
        <v>.</v>
      </c>
      <c r="AL39" s="81" t="str">
        <f t="shared" si="8"/>
        <v>.</v>
      </c>
      <c r="AM39" s="81" t="str">
        <f t="shared" si="9"/>
        <v>.</v>
      </c>
      <c r="AN39" s="81" t="str">
        <f t="shared" si="10"/>
        <v>.</v>
      </c>
      <c r="AO39" s="81" t="str">
        <f t="shared" si="11"/>
        <v>.</v>
      </c>
      <c r="AP39" s="81" t="str">
        <f t="shared" si="12"/>
        <v>.</v>
      </c>
      <c r="AQ39" s="81" t="str">
        <f t="shared" si="13"/>
        <v>.</v>
      </c>
      <c r="AR39" s="79" t="str">
        <f t="shared" si="14"/>
        <v>.</v>
      </c>
      <c r="AS39" s="7"/>
      <c r="AT39" s="80">
        <f t="shared" si="15"/>
        <v>0</v>
      </c>
      <c r="AU39" s="81">
        <f t="shared" si="16"/>
        <v>0</v>
      </c>
      <c r="AV39" s="79">
        <f t="shared" si="17"/>
        <v>0</v>
      </c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80">
        <f t="shared" si="18"/>
        <v>0</v>
      </c>
      <c r="BQ39" s="81">
        <f t="shared" si="1"/>
        <v>0</v>
      </c>
      <c r="BR39" s="81">
        <f t="shared" si="2"/>
        <v>0</v>
      </c>
      <c r="BS39" s="81">
        <f t="shared" si="19"/>
        <v>0</v>
      </c>
      <c r="BT39" s="79">
        <f t="shared" si="20"/>
        <v>0</v>
      </c>
    </row>
    <row r="40" spans="1:72" ht="12.75" hidden="1">
      <c r="A40" s="92"/>
      <c r="G40" s="49"/>
      <c r="H40" s="78" t="s">
        <v>76</v>
      </c>
      <c r="I40">
        <v>30</v>
      </c>
      <c r="J40" s="78" t="s">
        <v>76</v>
      </c>
      <c r="K40">
        <v>30</v>
      </c>
      <c r="L40" s="78" t="s">
        <v>76</v>
      </c>
      <c r="M40" s="81">
        <v>30</v>
      </c>
      <c r="N40" s="78" t="s">
        <v>76</v>
      </c>
      <c r="O40" s="81">
        <v>30</v>
      </c>
      <c r="P40" s="78" t="s">
        <v>76</v>
      </c>
      <c r="Q40">
        <v>30</v>
      </c>
      <c r="R40" s="78" t="s">
        <v>76</v>
      </c>
      <c r="S40">
        <v>30</v>
      </c>
      <c r="T40" s="78" t="s">
        <v>76</v>
      </c>
      <c r="U40">
        <v>30</v>
      </c>
      <c r="V40" s="78" t="s">
        <v>76</v>
      </c>
      <c r="W40">
        <v>30</v>
      </c>
      <c r="X40" s="78" t="s">
        <v>76</v>
      </c>
      <c r="Y40" s="79">
        <v>30</v>
      </c>
      <c r="Z40" s="7"/>
      <c r="AA40" s="80">
        <f t="shared" si="0"/>
        <v>0</v>
      </c>
      <c r="AB40" s="81">
        <f t="shared" si="3"/>
        <v>0</v>
      </c>
      <c r="AC40" s="79">
        <f t="shared" si="4"/>
        <v>0</v>
      </c>
      <c r="AD40" s="7"/>
      <c r="AE40" s="92">
        <f t="shared" si="5"/>
        <v>0</v>
      </c>
      <c r="AF40" s="79">
        <f t="shared" si="6"/>
        <v>0</v>
      </c>
      <c r="AG40" s="7"/>
      <c r="AH40" s="125">
        <f t="shared" si="22"/>
        <v>0</v>
      </c>
      <c r="AI40" s="91"/>
      <c r="AJ40" s="78" t="str">
        <f t="shared" si="21"/>
        <v>.</v>
      </c>
      <c r="AK40" s="81" t="str">
        <f t="shared" si="7"/>
        <v>.</v>
      </c>
      <c r="AL40" s="81" t="str">
        <f t="shared" si="8"/>
        <v>.</v>
      </c>
      <c r="AM40" s="81" t="str">
        <f t="shared" si="9"/>
        <v>.</v>
      </c>
      <c r="AN40" s="81" t="str">
        <f t="shared" si="10"/>
        <v>.</v>
      </c>
      <c r="AO40" s="81" t="str">
        <f t="shared" si="11"/>
        <v>.</v>
      </c>
      <c r="AP40" s="81" t="str">
        <f t="shared" si="12"/>
        <v>.</v>
      </c>
      <c r="AQ40" s="81" t="str">
        <f t="shared" si="13"/>
        <v>.</v>
      </c>
      <c r="AR40" s="79" t="str">
        <f t="shared" si="14"/>
        <v>.</v>
      </c>
      <c r="AS40" s="7"/>
      <c r="AT40" s="80">
        <f t="shared" si="15"/>
        <v>0</v>
      </c>
      <c r="AU40" s="81">
        <f t="shared" si="16"/>
        <v>0</v>
      </c>
      <c r="AV40" s="79">
        <f t="shared" si="17"/>
        <v>0</v>
      </c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80">
        <f t="shared" si="18"/>
        <v>0</v>
      </c>
      <c r="BQ40" s="81">
        <f t="shared" si="1"/>
        <v>0</v>
      </c>
      <c r="BR40" s="81">
        <f t="shared" si="2"/>
        <v>0</v>
      </c>
      <c r="BS40" s="81">
        <f t="shared" si="19"/>
        <v>0</v>
      </c>
      <c r="BT40" s="79">
        <f t="shared" si="20"/>
        <v>0</v>
      </c>
    </row>
    <row r="41" spans="1:72" ht="12.75" hidden="1">
      <c r="A41" s="92"/>
      <c r="G41" s="49"/>
      <c r="H41" s="78" t="s">
        <v>76</v>
      </c>
      <c r="I41">
        <v>31</v>
      </c>
      <c r="J41" s="78" t="s">
        <v>76</v>
      </c>
      <c r="K41">
        <v>31</v>
      </c>
      <c r="L41" s="78" t="s">
        <v>76</v>
      </c>
      <c r="M41">
        <v>31</v>
      </c>
      <c r="N41" s="78" t="s">
        <v>76</v>
      </c>
      <c r="O41" s="81">
        <v>31</v>
      </c>
      <c r="P41" s="78" t="s">
        <v>76</v>
      </c>
      <c r="Q41">
        <v>31</v>
      </c>
      <c r="R41" s="78" t="s">
        <v>76</v>
      </c>
      <c r="S41">
        <v>31</v>
      </c>
      <c r="T41" s="78" t="s">
        <v>76</v>
      </c>
      <c r="U41">
        <v>31</v>
      </c>
      <c r="V41" s="78" t="s">
        <v>76</v>
      </c>
      <c r="W41">
        <v>31</v>
      </c>
      <c r="X41" s="78" t="s">
        <v>76</v>
      </c>
      <c r="Y41" s="79">
        <v>31</v>
      </c>
      <c r="Z41" s="7"/>
      <c r="AA41" s="80">
        <f t="shared" si="0"/>
        <v>0</v>
      </c>
      <c r="AB41" s="81">
        <f t="shared" si="3"/>
        <v>0</v>
      </c>
      <c r="AC41" s="79">
        <f t="shared" si="4"/>
        <v>0</v>
      </c>
      <c r="AD41" s="7"/>
      <c r="AE41" s="92">
        <f t="shared" si="5"/>
        <v>0</v>
      </c>
      <c r="AF41" s="79">
        <f t="shared" si="6"/>
        <v>0</v>
      </c>
      <c r="AG41" s="7"/>
      <c r="AH41" s="125">
        <f t="shared" si="22"/>
        <v>0</v>
      </c>
      <c r="AI41" s="91"/>
      <c r="AJ41" s="78" t="str">
        <f t="shared" si="21"/>
        <v>.</v>
      </c>
      <c r="AK41" s="81" t="str">
        <f t="shared" si="7"/>
        <v>.</v>
      </c>
      <c r="AL41" s="81" t="str">
        <f t="shared" si="8"/>
        <v>.</v>
      </c>
      <c r="AM41" s="81" t="str">
        <f t="shared" si="9"/>
        <v>.</v>
      </c>
      <c r="AN41" s="81" t="str">
        <f t="shared" si="10"/>
        <v>.</v>
      </c>
      <c r="AO41" s="81" t="str">
        <f t="shared" si="11"/>
        <v>.</v>
      </c>
      <c r="AP41" s="81" t="str">
        <f t="shared" si="12"/>
        <v>.</v>
      </c>
      <c r="AQ41" s="81" t="str">
        <f t="shared" si="13"/>
        <v>.</v>
      </c>
      <c r="AR41" s="79" t="str">
        <f t="shared" si="14"/>
        <v>.</v>
      </c>
      <c r="AS41" s="7"/>
      <c r="AT41" s="80">
        <f t="shared" si="15"/>
        <v>0</v>
      </c>
      <c r="AU41" s="81">
        <f t="shared" si="16"/>
        <v>0</v>
      </c>
      <c r="AV41" s="79">
        <f t="shared" si="17"/>
        <v>0</v>
      </c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80">
        <f t="shared" si="18"/>
        <v>0</v>
      </c>
      <c r="BQ41" s="81">
        <f t="shared" si="1"/>
        <v>0</v>
      </c>
      <c r="BR41" s="81">
        <f t="shared" si="2"/>
        <v>0</v>
      </c>
      <c r="BS41" s="81">
        <f t="shared" si="19"/>
        <v>0</v>
      </c>
      <c r="BT41" s="79">
        <f t="shared" si="20"/>
        <v>0</v>
      </c>
    </row>
    <row r="42" spans="1:72" ht="12.75" hidden="1">
      <c r="A42" s="92"/>
      <c r="G42" s="49"/>
      <c r="H42" s="78" t="s">
        <v>76</v>
      </c>
      <c r="I42">
        <v>32</v>
      </c>
      <c r="J42" s="78" t="s">
        <v>76</v>
      </c>
      <c r="K42">
        <v>32</v>
      </c>
      <c r="L42" s="78" t="s">
        <v>76</v>
      </c>
      <c r="M42" s="81">
        <v>32</v>
      </c>
      <c r="N42" s="78" t="s">
        <v>76</v>
      </c>
      <c r="O42" s="81">
        <v>32</v>
      </c>
      <c r="P42" s="78" t="s">
        <v>76</v>
      </c>
      <c r="Q42">
        <v>32</v>
      </c>
      <c r="R42" s="78" t="s">
        <v>76</v>
      </c>
      <c r="S42">
        <v>32</v>
      </c>
      <c r="T42" s="78" t="s">
        <v>76</v>
      </c>
      <c r="U42">
        <v>32</v>
      </c>
      <c r="V42" s="78" t="s">
        <v>76</v>
      </c>
      <c r="W42">
        <v>32</v>
      </c>
      <c r="X42" s="78" t="s">
        <v>76</v>
      </c>
      <c r="Y42" s="79">
        <v>32</v>
      </c>
      <c r="Z42" s="7"/>
      <c r="AA42" s="80">
        <f t="shared" si="0"/>
        <v>0</v>
      </c>
      <c r="AB42" s="81">
        <f t="shared" si="3"/>
        <v>0</v>
      </c>
      <c r="AC42" s="79">
        <f t="shared" si="4"/>
        <v>0</v>
      </c>
      <c r="AD42" s="7"/>
      <c r="AE42" s="92">
        <f t="shared" si="5"/>
        <v>0</v>
      </c>
      <c r="AF42" s="79">
        <f t="shared" si="6"/>
        <v>0</v>
      </c>
      <c r="AG42" s="7"/>
      <c r="AH42" s="125">
        <f t="shared" si="22"/>
        <v>0</v>
      </c>
      <c r="AI42" s="91"/>
      <c r="AJ42" s="78" t="str">
        <f t="shared" si="21"/>
        <v>.</v>
      </c>
      <c r="AK42" s="81" t="str">
        <f t="shared" si="7"/>
        <v>.</v>
      </c>
      <c r="AL42" s="81" t="str">
        <f t="shared" si="8"/>
        <v>.</v>
      </c>
      <c r="AM42" s="81" t="str">
        <f t="shared" si="9"/>
        <v>.</v>
      </c>
      <c r="AN42" s="81" t="str">
        <f t="shared" si="10"/>
        <v>.</v>
      </c>
      <c r="AO42" s="81" t="str">
        <f t="shared" si="11"/>
        <v>.</v>
      </c>
      <c r="AP42" s="81" t="str">
        <f t="shared" si="12"/>
        <v>.</v>
      </c>
      <c r="AQ42" s="81" t="str">
        <f t="shared" si="13"/>
        <v>.</v>
      </c>
      <c r="AR42" s="79" t="str">
        <f t="shared" si="14"/>
        <v>.</v>
      </c>
      <c r="AS42" s="7"/>
      <c r="AT42" s="80">
        <f t="shared" si="15"/>
        <v>0</v>
      </c>
      <c r="AU42" s="81">
        <f t="shared" si="16"/>
        <v>0</v>
      </c>
      <c r="AV42" s="79">
        <f t="shared" si="17"/>
        <v>0</v>
      </c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80">
        <f t="shared" si="18"/>
        <v>0</v>
      </c>
      <c r="BQ42" s="81">
        <f t="shared" si="1"/>
        <v>0</v>
      </c>
      <c r="BR42" s="81">
        <f t="shared" si="2"/>
        <v>0</v>
      </c>
      <c r="BS42" s="81">
        <f t="shared" si="19"/>
        <v>0</v>
      </c>
      <c r="BT42" s="79">
        <f t="shared" si="20"/>
        <v>0</v>
      </c>
    </row>
    <row r="43" spans="1:72" ht="12.75" hidden="1">
      <c r="A43" s="92"/>
      <c r="G43" s="49"/>
      <c r="H43" s="78" t="s">
        <v>76</v>
      </c>
      <c r="I43">
        <v>33</v>
      </c>
      <c r="J43" s="78" t="s">
        <v>76</v>
      </c>
      <c r="K43">
        <v>33</v>
      </c>
      <c r="L43" s="78" t="s">
        <v>76</v>
      </c>
      <c r="M43">
        <v>33</v>
      </c>
      <c r="N43" s="78" t="s">
        <v>76</v>
      </c>
      <c r="O43" s="81">
        <v>33</v>
      </c>
      <c r="P43" s="78" t="s">
        <v>76</v>
      </c>
      <c r="Q43">
        <v>33</v>
      </c>
      <c r="R43" s="78" t="s">
        <v>76</v>
      </c>
      <c r="S43">
        <v>33</v>
      </c>
      <c r="T43" s="78" t="s">
        <v>76</v>
      </c>
      <c r="U43">
        <v>33</v>
      </c>
      <c r="V43" s="78" t="s">
        <v>76</v>
      </c>
      <c r="W43">
        <v>33</v>
      </c>
      <c r="X43" s="78" t="s">
        <v>76</v>
      </c>
      <c r="Y43" s="79">
        <v>33</v>
      </c>
      <c r="Z43" s="7"/>
      <c r="AA43" s="80">
        <f t="shared" si="0"/>
        <v>0</v>
      </c>
      <c r="AB43" s="81">
        <f t="shared" si="3"/>
        <v>0</v>
      </c>
      <c r="AC43" s="79">
        <f t="shared" si="4"/>
        <v>0</v>
      </c>
      <c r="AD43" s="7"/>
      <c r="AE43" s="92">
        <f t="shared" si="5"/>
        <v>0</v>
      </c>
      <c r="AF43" s="79">
        <f t="shared" si="6"/>
        <v>0</v>
      </c>
      <c r="AG43" s="7"/>
      <c r="AH43" s="125">
        <f t="shared" si="22"/>
        <v>0</v>
      </c>
      <c r="AI43" s="91"/>
      <c r="AJ43" s="78" t="str">
        <f t="shared" si="21"/>
        <v>.</v>
      </c>
      <c r="AK43" s="81" t="str">
        <f t="shared" si="7"/>
        <v>.</v>
      </c>
      <c r="AL43" s="81" t="str">
        <f t="shared" si="8"/>
        <v>.</v>
      </c>
      <c r="AM43" s="81" t="str">
        <f t="shared" si="9"/>
        <v>.</v>
      </c>
      <c r="AN43" s="81" t="str">
        <f t="shared" si="10"/>
        <v>.</v>
      </c>
      <c r="AO43" s="81" t="str">
        <f t="shared" si="11"/>
        <v>.</v>
      </c>
      <c r="AP43" s="81" t="str">
        <f t="shared" si="12"/>
        <v>.</v>
      </c>
      <c r="AQ43" s="81" t="str">
        <f t="shared" si="13"/>
        <v>.</v>
      </c>
      <c r="AR43" s="79" t="str">
        <f t="shared" si="14"/>
        <v>.</v>
      </c>
      <c r="AS43" s="7"/>
      <c r="AT43" s="80">
        <f t="shared" si="15"/>
        <v>0</v>
      </c>
      <c r="AU43" s="81">
        <f t="shared" si="16"/>
        <v>0</v>
      </c>
      <c r="AV43" s="79">
        <f t="shared" si="17"/>
        <v>0</v>
      </c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80">
        <f t="shared" si="18"/>
        <v>0</v>
      </c>
      <c r="BQ43" s="81">
        <f t="shared" si="1"/>
        <v>0</v>
      </c>
      <c r="BR43" s="81">
        <f t="shared" si="2"/>
        <v>0</v>
      </c>
      <c r="BS43" s="81">
        <f t="shared" si="19"/>
        <v>0</v>
      </c>
      <c r="BT43" s="79">
        <f t="shared" si="20"/>
        <v>0</v>
      </c>
    </row>
    <row r="44" spans="1:72" ht="12.75" hidden="1">
      <c r="A44" s="92"/>
      <c r="G44" s="49"/>
      <c r="H44" s="78" t="s">
        <v>76</v>
      </c>
      <c r="I44">
        <v>34</v>
      </c>
      <c r="J44" s="78" t="s">
        <v>76</v>
      </c>
      <c r="K44">
        <v>34</v>
      </c>
      <c r="L44" s="78" t="s">
        <v>76</v>
      </c>
      <c r="M44" s="81">
        <v>34</v>
      </c>
      <c r="N44" s="78" t="s">
        <v>76</v>
      </c>
      <c r="O44" s="81">
        <v>34</v>
      </c>
      <c r="P44" s="78" t="s">
        <v>76</v>
      </c>
      <c r="Q44">
        <v>34</v>
      </c>
      <c r="R44" s="78" t="s">
        <v>76</v>
      </c>
      <c r="S44">
        <v>34</v>
      </c>
      <c r="T44" s="78" t="s">
        <v>76</v>
      </c>
      <c r="U44">
        <v>34</v>
      </c>
      <c r="V44" s="78" t="s">
        <v>76</v>
      </c>
      <c r="W44">
        <v>34</v>
      </c>
      <c r="X44" s="78" t="s">
        <v>76</v>
      </c>
      <c r="Y44" s="79">
        <v>34</v>
      </c>
      <c r="Z44" s="7"/>
      <c r="AA44" s="80">
        <f t="shared" si="0"/>
        <v>0</v>
      </c>
      <c r="AB44" s="81">
        <f t="shared" si="3"/>
        <v>0</v>
      </c>
      <c r="AC44" s="79">
        <f t="shared" si="4"/>
        <v>0</v>
      </c>
      <c r="AD44" s="7"/>
      <c r="AE44" s="92">
        <f t="shared" si="5"/>
        <v>0</v>
      </c>
      <c r="AF44" s="79">
        <f t="shared" si="6"/>
        <v>0</v>
      </c>
      <c r="AG44" s="7"/>
      <c r="AH44" s="125">
        <f t="shared" si="22"/>
        <v>0</v>
      </c>
      <c r="AI44" s="91"/>
      <c r="AJ44" s="78" t="str">
        <f t="shared" si="21"/>
        <v>.</v>
      </c>
      <c r="AK44" s="81" t="str">
        <f t="shared" si="7"/>
        <v>.</v>
      </c>
      <c r="AL44" s="81" t="str">
        <f t="shared" si="8"/>
        <v>.</v>
      </c>
      <c r="AM44" s="81" t="str">
        <f t="shared" si="9"/>
        <v>.</v>
      </c>
      <c r="AN44" s="81" t="str">
        <f t="shared" si="10"/>
        <v>.</v>
      </c>
      <c r="AO44" s="81" t="str">
        <f t="shared" si="11"/>
        <v>.</v>
      </c>
      <c r="AP44" s="81" t="str">
        <f t="shared" si="12"/>
        <v>.</v>
      </c>
      <c r="AQ44" s="81" t="str">
        <f t="shared" si="13"/>
        <v>.</v>
      </c>
      <c r="AR44" s="79" t="str">
        <f t="shared" si="14"/>
        <v>.</v>
      </c>
      <c r="AS44" s="7"/>
      <c r="AT44" s="80">
        <f t="shared" si="15"/>
        <v>0</v>
      </c>
      <c r="AU44" s="81">
        <f t="shared" si="16"/>
        <v>0</v>
      </c>
      <c r="AV44" s="79">
        <f t="shared" si="17"/>
        <v>0</v>
      </c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80">
        <f t="shared" si="18"/>
        <v>0</v>
      </c>
      <c r="BQ44" s="81">
        <f t="shared" si="1"/>
        <v>0</v>
      </c>
      <c r="BR44" s="81">
        <f t="shared" si="2"/>
        <v>0</v>
      </c>
      <c r="BS44" s="81">
        <f t="shared" si="19"/>
        <v>0</v>
      </c>
      <c r="BT44" s="79">
        <f t="shared" si="20"/>
        <v>0</v>
      </c>
    </row>
    <row r="45" spans="1:72" ht="12.75" hidden="1">
      <c r="A45" s="92"/>
      <c r="G45" s="49"/>
      <c r="H45" s="78" t="s">
        <v>76</v>
      </c>
      <c r="I45">
        <v>35</v>
      </c>
      <c r="J45" s="78" t="s">
        <v>76</v>
      </c>
      <c r="K45">
        <v>35</v>
      </c>
      <c r="L45" s="78" t="s">
        <v>76</v>
      </c>
      <c r="M45">
        <v>35</v>
      </c>
      <c r="N45" s="78" t="s">
        <v>76</v>
      </c>
      <c r="O45" s="81">
        <v>35</v>
      </c>
      <c r="P45" s="78" t="s">
        <v>76</v>
      </c>
      <c r="Q45">
        <v>35</v>
      </c>
      <c r="R45" s="78" t="s">
        <v>76</v>
      </c>
      <c r="S45">
        <v>35</v>
      </c>
      <c r="T45" s="78" t="s">
        <v>76</v>
      </c>
      <c r="U45">
        <v>35</v>
      </c>
      <c r="V45" s="78" t="s">
        <v>76</v>
      </c>
      <c r="W45">
        <v>35</v>
      </c>
      <c r="X45" s="78" t="s">
        <v>76</v>
      </c>
      <c r="Y45" s="79">
        <v>35</v>
      </c>
      <c r="Z45" s="7"/>
      <c r="AA45" s="80">
        <f t="shared" si="0"/>
        <v>0</v>
      </c>
      <c r="AB45" s="81">
        <f t="shared" si="3"/>
        <v>0</v>
      </c>
      <c r="AC45" s="79">
        <f t="shared" si="4"/>
        <v>0</v>
      </c>
      <c r="AD45" s="7"/>
      <c r="AE45" s="92">
        <f t="shared" si="5"/>
        <v>0</v>
      </c>
      <c r="AF45" s="79">
        <f t="shared" si="6"/>
        <v>0</v>
      </c>
      <c r="AG45" s="7"/>
      <c r="AH45" s="125">
        <f t="shared" si="22"/>
        <v>0</v>
      </c>
      <c r="AI45" s="91"/>
      <c r="AJ45" s="78" t="str">
        <f t="shared" si="21"/>
        <v>.</v>
      </c>
      <c r="AK45" s="81" t="str">
        <f t="shared" si="7"/>
        <v>.</v>
      </c>
      <c r="AL45" s="81" t="str">
        <f t="shared" si="8"/>
        <v>.</v>
      </c>
      <c r="AM45" s="81" t="str">
        <f t="shared" si="9"/>
        <v>.</v>
      </c>
      <c r="AN45" s="81" t="str">
        <f t="shared" si="10"/>
        <v>.</v>
      </c>
      <c r="AO45" s="81" t="str">
        <f t="shared" si="11"/>
        <v>.</v>
      </c>
      <c r="AP45" s="81" t="str">
        <f t="shared" si="12"/>
        <v>.</v>
      </c>
      <c r="AQ45" s="81" t="str">
        <f t="shared" si="13"/>
        <v>.</v>
      </c>
      <c r="AR45" s="79" t="str">
        <f t="shared" si="14"/>
        <v>.</v>
      </c>
      <c r="AS45" s="7"/>
      <c r="AT45" s="80">
        <f t="shared" si="15"/>
        <v>0</v>
      </c>
      <c r="AU45" s="81">
        <f t="shared" si="16"/>
        <v>0</v>
      </c>
      <c r="AV45" s="79">
        <f t="shared" si="17"/>
        <v>0</v>
      </c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80">
        <f t="shared" si="18"/>
        <v>0</v>
      </c>
      <c r="BQ45" s="81">
        <f t="shared" si="1"/>
        <v>0</v>
      </c>
      <c r="BR45" s="81">
        <f t="shared" si="2"/>
        <v>0</v>
      </c>
      <c r="BS45" s="81">
        <f t="shared" si="19"/>
        <v>0</v>
      </c>
      <c r="BT45" s="79">
        <f t="shared" si="20"/>
        <v>0</v>
      </c>
    </row>
    <row r="46" spans="1:72" ht="12.75" hidden="1">
      <c r="A46" s="92"/>
      <c r="G46" s="49"/>
      <c r="H46" s="78" t="s">
        <v>76</v>
      </c>
      <c r="I46">
        <v>36</v>
      </c>
      <c r="J46" s="78" t="s">
        <v>76</v>
      </c>
      <c r="K46">
        <v>36</v>
      </c>
      <c r="L46" s="78" t="s">
        <v>76</v>
      </c>
      <c r="M46" s="81">
        <v>36</v>
      </c>
      <c r="N46" s="78" t="s">
        <v>76</v>
      </c>
      <c r="O46" s="81">
        <v>36</v>
      </c>
      <c r="P46" s="78" t="s">
        <v>76</v>
      </c>
      <c r="Q46">
        <v>36</v>
      </c>
      <c r="R46" s="78" t="s">
        <v>76</v>
      </c>
      <c r="S46">
        <v>36</v>
      </c>
      <c r="T46" s="78" t="s">
        <v>76</v>
      </c>
      <c r="U46">
        <v>36</v>
      </c>
      <c r="V46" s="78" t="s">
        <v>76</v>
      </c>
      <c r="W46">
        <v>36</v>
      </c>
      <c r="X46" s="78" t="s">
        <v>76</v>
      </c>
      <c r="Y46" s="79">
        <v>36</v>
      </c>
      <c r="Z46" s="7"/>
      <c r="AA46" s="80">
        <f t="shared" si="0"/>
        <v>0</v>
      </c>
      <c r="AB46" s="81">
        <f t="shared" si="3"/>
        <v>0</v>
      </c>
      <c r="AC46" s="79">
        <f t="shared" si="4"/>
        <v>0</v>
      </c>
      <c r="AD46" s="7"/>
      <c r="AE46" s="92">
        <f t="shared" si="5"/>
        <v>0</v>
      </c>
      <c r="AF46" s="79">
        <f t="shared" si="6"/>
        <v>0</v>
      </c>
      <c r="AG46" s="7"/>
      <c r="AH46" s="125">
        <f t="shared" si="22"/>
        <v>0</v>
      </c>
      <c r="AI46" s="91"/>
      <c r="AJ46" s="78" t="str">
        <f t="shared" si="21"/>
        <v>.</v>
      </c>
      <c r="AK46" s="81" t="str">
        <f t="shared" si="7"/>
        <v>.</v>
      </c>
      <c r="AL46" s="81" t="str">
        <f t="shared" si="8"/>
        <v>.</v>
      </c>
      <c r="AM46" s="81" t="str">
        <f t="shared" si="9"/>
        <v>.</v>
      </c>
      <c r="AN46" s="81" t="str">
        <f t="shared" si="10"/>
        <v>.</v>
      </c>
      <c r="AO46" s="81" t="str">
        <f t="shared" si="11"/>
        <v>.</v>
      </c>
      <c r="AP46" s="81" t="str">
        <f t="shared" si="12"/>
        <v>.</v>
      </c>
      <c r="AQ46" s="81" t="str">
        <f t="shared" si="13"/>
        <v>.</v>
      </c>
      <c r="AR46" s="79" t="str">
        <f t="shared" si="14"/>
        <v>.</v>
      </c>
      <c r="AS46" s="7"/>
      <c r="AT46" s="80">
        <f t="shared" si="15"/>
        <v>0</v>
      </c>
      <c r="AU46" s="81">
        <f t="shared" si="16"/>
        <v>0</v>
      </c>
      <c r="AV46" s="79">
        <f t="shared" si="17"/>
        <v>0</v>
      </c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80">
        <f t="shared" si="18"/>
        <v>0</v>
      </c>
      <c r="BQ46" s="81">
        <f t="shared" si="1"/>
        <v>0</v>
      </c>
      <c r="BR46" s="81">
        <f t="shared" si="2"/>
        <v>0</v>
      </c>
      <c r="BS46" s="81">
        <f t="shared" si="19"/>
        <v>0</v>
      </c>
      <c r="BT46" s="79">
        <f t="shared" si="20"/>
        <v>0</v>
      </c>
    </row>
    <row r="47" spans="1:72" ht="12.75" hidden="1">
      <c r="A47" s="92"/>
      <c r="G47" s="49"/>
      <c r="H47" s="78" t="s">
        <v>76</v>
      </c>
      <c r="I47">
        <v>37</v>
      </c>
      <c r="J47" s="78" t="s">
        <v>76</v>
      </c>
      <c r="K47">
        <v>37</v>
      </c>
      <c r="L47" s="78" t="s">
        <v>76</v>
      </c>
      <c r="M47">
        <v>37</v>
      </c>
      <c r="N47" s="78" t="s">
        <v>76</v>
      </c>
      <c r="O47" s="81">
        <v>37</v>
      </c>
      <c r="P47" s="78" t="s">
        <v>76</v>
      </c>
      <c r="Q47">
        <v>37</v>
      </c>
      <c r="R47" s="78" t="s">
        <v>76</v>
      </c>
      <c r="S47">
        <v>37</v>
      </c>
      <c r="T47" s="78" t="s">
        <v>76</v>
      </c>
      <c r="U47">
        <v>37</v>
      </c>
      <c r="V47" s="78" t="s">
        <v>76</v>
      </c>
      <c r="W47">
        <v>37</v>
      </c>
      <c r="X47" s="78" t="s">
        <v>76</v>
      </c>
      <c r="Y47" s="79">
        <v>37</v>
      </c>
      <c r="Z47" s="7"/>
      <c r="AA47" s="80">
        <f t="shared" si="0"/>
        <v>0</v>
      </c>
      <c r="AB47" s="81">
        <f t="shared" si="3"/>
        <v>0</v>
      </c>
      <c r="AC47" s="79">
        <f t="shared" si="4"/>
        <v>0</v>
      </c>
      <c r="AD47" s="7"/>
      <c r="AE47" s="92">
        <f t="shared" si="5"/>
        <v>0</v>
      </c>
      <c r="AF47" s="79">
        <f t="shared" si="6"/>
        <v>0</v>
      </c>
      <c r="AG47" s="7"/>
      <c r="AH47" s="125">
        <f t="shared" si="22"/>
        <v>0</v>
      </c>
      <c r="AI47" s="91"/>
      <c r="AJ47" s="78" t="str">
        <f t="shared" si="21"/>
        <v>.</v>
      </c>
      <c r="AK47" s="81" t="str">
        <f t="shared" si="7"/>
        <v>.</v>
      </c>
      <c r="AL47" s="81" t="str">
        <f t="shared" si="8"/>
        <v>.</v>
      </c>
      <c r="AM47" s="81" t="str">
        <f t="shared" si="9"/>
        <v>.</v>
      </c>
      <c r="AN47" s="81" t="str">
        <f t="shared" si="10"/>
        <v>.</v>
      </c>
      <c r="AO47" s="81" t="str">
        <f t="shared" si="11"/>
        <v>.</v>
      </c>
      <c r="AP47" s="81" t="str">
        <f t="shared" si="12"/>
        <v>.</v>
      </c>
      <c r="AQ47" s="81" t="str">
        <f t="shared" si="13"/>
        <v>.</v>
      </c>
      <c r="AR47" s="79" t="str">
        <f t="shared" si="14"/>
        <v>.</v>
      </c>
      <c r="AS47" s="7"/>
      <c r="AT47" s="80">
        <f t="shared" si="15"/>
        <v>0</v>
      </c>
      <c r="AU47" s="81">
        <f t="shared" si="16"/>
        <v>0</v>
      </c>
      <c r="AV47" s="79">
        <f t="shared" si="17"/>
        <v>0</v>
      </c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80">
        <f t="shared" si="18"/>
        <v>0</v>
      </c>
      <c r="BQ47" s="81">
        <f t="shared" si="1"/>
        <v>0</v>
      </c>
      <c r="BR47" s="81">
        <f t="shared" si="2"/>
        <v>0</v>
      </c>
      <c r="BS47" s="81">
        <f t="shared" si="19"/>
        <v>0</v>
      </c>
      <c r="BT47" s="79">
        <f t="shared" si="20"/>
        <v>0</v>
      </c>
    </row>
    <row r="48" spans="1:72" ht="12.75" hidden="1">
      <c r="A48" s="92"/>
      <c r="G48" s="49"/>
      <c r="H48" s="78" t="s">
        <v>76</v>
      </c>
      <c r="I48">
        <v>38</v>
      </c>
      <c r="J48" s="78" t="s">
        <v>76</v>
      </c>
      <c r="K48">
        <v>38</v>
      </c>
      <c r="L48" s="78" t="s">
        <v>76</v>
      </c>
      <c r="M48" s="81">
        <v>38</v>
      </c>
      <c r="N48" s="78" t="s">
        <v>76</v>
      </c>
      <c r="O48" s="81">
        <v>38</v>
      </c>
      <c r="P48" s="78" t="s">
        <v>76</v>
      </c>
      <c r="Q48">
        <v>38</v>
      </c>
      <c r="R48" s="78" t="s">
        <v>76</v>
      </c>
      <c r="S48">
        <v>38</v>
      </c>
      <c r="T48" s="78" t="s">
        <v>76</v>
      </c>
      <c r="U48">
        <v>38</v>
      </c>
      <c r="V48" s="78" t="s">
        <v>76</v>
      </c>
      <c r="W48">
        <v>38</v>
      </c>
      <c r="X48" s="78" t="s">
        <v>76</v>
      </c>
      <c r="Y48" s="79">
        <v>38</v>
      </c>
      <c r="Z48" s="7"/>
      <c r="AA48" s="80">
        <f t="shared" si="0"/>
        <v>0</v>
      </c>
      <c r="AB48" s="81">
        <f t="shared" si="3"/>
        <v>0</v>
      </c>
      <c r="AC48" s="79">
        <f t="shared" si="4"/>
        <v>0</v>
      </c>
      <c r="AD48" s="7"/>
      <c r="AE48" s="92">
        <f t="shared" si="5"/>
        <v>0</v>
      </c>
      <c r="AF48" s="79">
        <f t="shared" si="6"/>
        <v>0</v>
      </c>
      <c r="AG48" s="7"/>
      <c r="AH48" s="125">
        <f t="shared" si="22"/>
        <v>0</v>
      </c>
      <c r="AI48" s="91"/>
      <c r="AJ48" s="78" t="str">
        <f t="shared" si="21"/>
        <v>.</v>
      </c>
      <c r="AK48" s="81" t="str">
        <f t="shared" si="7"/>
        <v>.</v>
      </c>
      <c r="AL48" s="81" t="str">
        <f t="shared" si="8"/>
        <v>.</v>
      </c>
      <c r="AM48" s="81" t="str">
        <f t="shared" si="9"/>
        <v>.</v>
      </c>
      <c r="AN48" s="81" t="str">
        <f t="shared" si="10"/>
        <v>.</v>
      </c>
      <c r="AO48" s="81" t="str">
        <f t="shared" si="11"/>
        <v>.</v>
      </c>
      <c r="AP48" s="81" t="str">
        <f t="shared" si="12"/>
        <v>.</v>
      </c>
      <c r="AQ48" s="81" t="str">
        <f t="shared" si="13"/>
        <v>.</v>
      </c>
      <c r="AR48" s="79" t="str">
        <f t="shared" si="14"/>
        <v>.</v>
      </c>
      <c r="AS48" s="7"/>
      <c r="AT48" s="80">
        <f t="shared" si="15"/>
        <v>0</v>
      </c>
      <c r="AU48" s="81">
        <f t="shared" si="16"/>
        <v>0</v>
      </c>
      <c r="AV48" s="79">
        <f t="shared" si="17"/>
        <v>0</v>
      </c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80">
        <f t="shared" si="18"/>
        <v>0</v>
      </c>
      <c r="BQ48" s="81">
        <f t="shared" si="1"/>
        <v>0</v>
      </c>
      <c r="BR48" s="81">
        <f t="shared" si="2"/>
        <v>0</v>
      </c>
      <c r="BS48" s="81">
        <f t="shared" si="19"/>
        <v>0</v>
      </c>
      <c r="BT48" s="79">
        <f t="shared" si="20"/>
        <v>0</v>
      </c>
    </row>
    <row r="49" spans="1:72" ht="12.75" hidden="1">
      <c r="A49" s="92"/>
      <c r="G49" s="49"/>
      <c r="H49" s="78" t="s">
        <v>76</v>
      </c>
      <c r="I49">
        <v>39</v>
      </c>
      <c r="J49" s="78" t="s">
        <v>76</v>
      </c>
      <c r="K49">
        <v>39</v>
      </c>
      <c r="L49" s="78" t="s">
        <v>76</v>
      </c>
      <c r="M49">
        <v>39</v>
      </c>
      <c r="N49" s="78" t="s">
        <v>76</v>
      </c>
      <c r="O49" s="81">
        <v>39</v>
      </c>
      <c r="P49" s="78" t="s">
        <v>76</v>
      </c>
      <c r="Q49">
        <v>39</v>
      </c>
      <c r="R49" s="78" t="s">
        <v>76</v>
      </c>
      <c r="S49">
        <v>39</v>
      </c>
      <c r="T49" s="78" t="s">
        <v>76</v>
      </c>
      <c r="U49">
        <v>39</v>
      </c>
      <c r="V49" s="78" t="s">
        <v>76</v>
      </c>
      <c r="W49">
        <v>39</v>
      </c>
      <c r="X49" s="78" t="s">
        <v>76</v>
      </c>
      <c r="Y49" s="79">
        <v>39</v>
      </c>
      <c r="Z49" s="7"/>
      <c r="AA49" s="80">
        <f t="shared" si="0"/>
        <v>0</v>
      </c>
      <c r="AB49" s="81">
        <f t="shared" si="3"/>
        <v>0</v>
      </c>
      <c r="AC49" s="79">
        <f t="shared" si="4"/>
        <v>0</v>
      </c>
      <c r="AD49" s="7"/>
      <c r="AE49" s="92">
        <f t="shared" si="5"/>
        <v>0</v>
      </c>
      <c r="AF49" s="79">
        <f t="shared" si="6"/>
        <v>0</v>
      </c>
      <c r="AG49" s="7"/>
      <c r="AH49" s="125">
        <f t="shared" si="22"/>
        <v>0</v>
      </c>
      <c r="AI49" s="91"/>
      <c r="AJ49" s="78" t="str">
        <f t="shared" si="21"/>
        <v>.</v>
      </c>
      <c r="AK49" s="81" t="str">
        <f t="shared" si="7"/>
        <v>.</v>
      </c>
      <c r="AL49" s="81" t="str">
        <f t="shared" si="8"/>
        <v>.</v>
      </c>
      <c r="AM49" s="81" t="str">
        <f t="shared" si="9"/>
        <v>.</v>
      </c>
      <c r="AN49" s="81" t="str">
        <f t="shared" si="10"/>
        <v>.</v>
      </c>
      <c r="AO49" s="81" t="str">
        <f t="shared" si="11"/>
        <v>.</v>
      </c>
      <c r="AP49" s="81" t="str">
        <f t="shared" si="12"/>
        <v>.</v>
      </c>
      <c r="AQ49" s="81" t="str">
        <f t="shared" si="13"/>
        <v>.</v>
      </c>
      <c r="AR49" s="79" t="str">
        <f t="shared" si="14"/>
        <v>.</v>
      </c>
      <c r="AS49" s="7"/>
      <c r="AT49" s="80">
        <f t="shared" si="15"/>
        <v>0</v>
      </c>
      <c r="AU49" s="81">
        <f t="shared" si="16"/>
        <v>0</v>
      </c>
      <c r="AV49" s="79">
        <f t="shared" si="17"/>
        <v>0</v>
      </c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80">
        <f t="shared" si="18"/>
        <v>0</v>
      </c>
      <c r="BQ49" s="81">
        <f t="shared" si="1"/>
        <v>0</v>
      </c>
      <c r="BR49" s="81">
        <f t="shared" si="2"/>
        <v>0</v>
      </c>
      <c r="BS49" s="81">
        <f t="shared" si="19"/>
        <v>0</v>
      </c>
      <c r="BT49" s="79">
        <f t="shared" si="20"/>
        <v>0</v>
      </c>
    </row>
    <row r="50" spans="1:72" ht="12.75" hidden="1">
      <c r="A50" s="92"/>
      <c r="G50" s="49"/>
      <c r="H50" s="78" t="s">
        <v>76</v>
      </c>
      <c r="I50">
        <v>40</v>
      </c>
      <c r="J50" s="78" t="s">
        <v>76</v>
      </c>
      <c r="K50">
        <v>40</v>
      </c>
      <c r="L50" s="78" t="s">
        <v>76</v>
      </c>
      <c r="M50" s="81">
        <v>40</v>
      </c>
      <c r="N50" s="78" t="s">
        <v>76</v>
      </c>
      <c r="O50" s="81">
        <v>40</v>
      </c>
      <c r="P50" s="78" t="s">
        <v>76</v>
      </c>
      <c r="Q50">
        <v>40</v>
      </c>
      <c r="R50" s="78" t="s">
        <v>76</v>
      </c>
      <c r="S50">
        <v>40</v>
      </c>
      <c r="T50" s="78" t="s">
        <v>76</v>
      </c>
      <c r="U50">
        <v>40</v>
      </c>
      <c r="V50" s="78" t="s">
        <v>76</v>
      </c>
      <c r="W50">
        <v>40</v>
      </c>
      <c r="X50" s="78" t="s">
        <v>76</v>
      </c>
      <c r="Y50" s="79">
        <v>40</v>
      </c>
      <c r="Z50" s="7"/>
      <c r="AA50" s="80">
        <f t="shared" si="0"/>
        <v>0</v>
      </c>
      <c r="AB50" s="81">
        <f t="shared" si="3"/>
        <v>0</v>
      </c>
      <c r="AC50" s="79">
        <f t="shared" si="4"/>
        <v>0</v>
      </c>
      <c r="AD50" s="7"/>
      <c r="AE50" s="92">
        <f t="shared" si="5"/>
        <v>0</v>
      </c>
      <c r="AF50" s="79">
        <f t="shared" si="6"/>
        <v>0</v>
      </c>
      <c r="AG50" s="7"/>
      <c r="AH50" s="125">
        <f t="shared" si="22"/>
        <v>0</v>
      </c>
      <c r="AI50" s="91"/>
      <c r="AJ50" s="78" t="str">
        <f t="shared" si="21"/>
        <v>.</v>
      </c>
      <c r="AK50" s="81" t="str">
        <f t="shared" si="7"/>
        <v>.</v>
      </c>
      <c r="AL50" s="81" t="str">
        <f t="shared" si="8"/>
        <v>.</v>
      </c>
      <c r="AM50" s="81" t="str">
        <f t="shared" si="9"/>
        <v>.</v>
      </c>
      <c r="AN50" s="81" t="str">
        <f t="shared" si="10"/>
        <v>.</v>
      </c>
      <c r="AO50" s="81" t="str">
        <f t="shared" si="11"/>
        <v>.</v>
      </c>
      <c r="AP50" s="81" t="str">
        <f t="shared" si="12"/>
        <v>.</v>
      </c>
      <c r="AQ50" s="81" t="str">
        <f t="shared" si="13"/>
        <v>.</v>
      </c>
      <c r="AR50" s="79" t="str">
        <f t="shared" si="14"/>
        <v>.</v>
      </c>
      <c r="AS50" s="7"/>
      <c r="AT50" s="80">
        <f t="shared" si="15"/>
        <v>0</v>
      </c>
      <c r="AU50" s="81">
        <f t="shared" si="16"/>
        <v>0</v>
      </c>
      <c r="AV50" s="79">
        <f t="shared" si="17"/>
        <v>0</v>
      </c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80">
        <f t="shared" si="18"/>
        <v>0</v>
      </c>
      <c r="BQ50" s="81">
        <f t="shared" si="1"/>
        <v>0</v>
      </c>
      <c r="BR50" s="81">
        <f t="shared" si="2"/>
        <v>0</v>
      </c>
      <c r="BS50" s="81">
        <f t="shared" si="19"/>
        <v>0</v>
      </c>
      <c r="BT50" s="79">
        <f t="shared" si="20"/>
        <v>0</v>
      </c>
    </row>
    <row r="51" spans="1:72" ht="12.75" hidden="1">
      <c r="A51" s="92"/>
      <c r="G51" s="49"/>
      <c r="H51" s="78" t="s">
        <v>76</v>
      </c>
      <c r="I51">
        <v>41</v>
      </c>
      <c r="J51" s="78" t="s">
        <v>76</v>
      </c>
      <c r="K51">
        <v>41</v>
      </c>
      <c r="L51" s="78" t="s">
        <v>76</v>
      </c>
      <c r="M51">
        <v>41</v>
      </c>
      <c r="N51" s="78" t="s">
        <v>76</v>
      </c>
      <c r="O51" s="81">
        <v>41</v>
      </c>
      <c r="P51" s="78" t="s">
        <v>76</v>
      </c>
      <c r="Q51">
        <v>41</v>
      </c>
      <c r="R51" s="78" t="s">
        <v>76</v>
      </c>
      <c r="S51">
        <v>41</v>
      </c>
      <c r="T51" s="78" t="s">
        <v>76</v>
      </c>
      <c r="U51">
        <v>41</v>
      </c>
      <c r="V51" s="78" t="s">
        <v>76</v>
      </c>
      <c r="W51">
        <v>41</v>
      </c>
      <c r="X51" s="78" t="s">
        <v>76</v>
      </c>
      <c r="Y51" s="79">
        <v>41</v>
      </c>
      <c r="Z51" s="7"/>
      <c r="AA51" s="80">
        <f t="shared" si="0"/>
        <v>0</v>
      </c>
      <c r="AB51" s="81">
        <f t="shared" si="3"/>
        <v>0</v>
      </c>
      <c r="AC51" s="79">
        <f t="shared" si="4"/>
        <v>0</v>
      </c>
      <c r="AD51" s="7"/>
      <c r="AE51" s="92">
        <f t="shared" si="5"/>
        <v>0</v>
      </c>
      <c r="AF51" s="79">
        <f t="shared" si="6"/>
        <v>0</v>
      </c>
      <c r="AG51" s="7"/>
      <c r="AH51" s="125">
        <f t="shared" si="22"/>
        <v>0</v>
      </c>
      <c r="AI51" s="91"/>
      <c r="AJ51" s="78" t="str">
        <f t="shared" si="21"/>
        <v>.</v>
      </c>
      <c r="AK51" s="81" t="str">
        <f t="shared" si="7"/>
        <v>.</v>
      </c>
      <c r="AL51" s="81" t="str">
        <f t="shared" si="8"/>
        <v>.</v>
      </c>
      <c r="AM51" s="81" t="str">
        <f t="shared" si="9"/>
        <v>.</v>
      </c>
      <c r="AN51" s="81" t="str">
        <f t="shared" si="10"/>
        <v>.</v>
      </c>
      <c r="AO51" s="81" t="str">
        <f t="shared" si="11"/>
        <v>.</v>
      </c>
      <c r="AP51" s="81" t="str">
        <f t="shared" si="12"/>
        <v>.</v>
      </c>
      <c r="AQ51" s="81" t="str">
        <f t="shared" si="13"/>
        <v>.</v>
      </c>
      <c r="AR51" s="79" t="str">
        <f t="shared" si="14"/>
        <v>.</v>
      </c>
      <c r="AS51" s="7"/>
      <c r="AT51" s="80">
        <f t="shared" si="15"/>
        <v>0</v>
      </c>
      <c r="AU51" s="81">
        <f t="shared" si="16"/>
        <v>0</v>
      </c>
      <c r="AV51" s="79">
        <f t="shared" si="17"/>
        <v>0</v>
      </c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80">
        <f t="shared" si="18"/>
        <v>0</v>
      </c>
      <c r="BQ51" s="81">
        <f t="shared" si="1"/>
        <v>0</v>
      </c>
      <c r="BR51" s="81">
        <f t="shared" si="2"/>
        <v>0</v>
      </c>
      <c r="BS51" s="81">
        <f t="shared" si="19"/>
        <v>0</v>
      </c>
      <c r="BT51" s="79">
        <f t="shared" si="20"/>
        <v>0</v>
      </c>
    </row>
    <row r="52" spans="1:72" ht="12.75" hidden="1">
      <c r="A52" s="92"/>
      <c r="G52" s="49"/>
      <c r="H52" s="78" t="s">
        <v>76</v>
      </c>
      <c r="I52">
        <v>42</v>
      </c>
      <c r="J52" s="78" t="s">
        <v>76</v>
      </c>
      <c r="K52">
        <v>42</v>
      </c>
      <c r="L52" s="78" t="s">
        <v>76</v>
      </c>
      <c r="M52" s="81">
        <v>42</v>
      </c>
      <c r="N52" s="78" t="s">
        <v>76</v>
      </c>
      <c r="O52" s="81">
        <v>42</v>
      </c>
      <c r="P52" s="78" t="s">
        <v>76</v>
      </c>
      <c r="Q52">
        <v>42</v>
      </c>
      <c r="R52" s="78" t="s">
        <v>76</v>
      </c>
      <c r="S52">
        <v>42</v>
      </c>
      <c r="T52" s="78" t="s">
        <v>76</v>
      </c>
      <c r="U52">
        <v>42</v>
      </c>
      <c r="V52" s="78" t="s">
        <v>76</v>
      </c>
      <c r="W52">
        <v>42</v>
      </c>
      <c r="X52" s="78" t="s">
        <v>76</v>
      </c>
      <c r="Y52" s="79">
        <v>42</v>
      </c>
      <c r="Z52" s="7"/>
      <c r="AA52" s="80">
        <f t="shared" si="0"/>
        <v>0</v>
      </c>
      <c r="AB52" s="81">
        <f t="shared" si="3"/>
        <v>0</v>
      </c>
      <c r="AC52" s="79">
        <f t="shared" si="4"/>
        <v>0</v>
      </c>
      <c r="AD52" s="7"/>
      <c r="AE52" s="92">
        <f t="shared" si="5"/>
        <v>0</v>
      </c>
      <c r="AF52" s="79">
        <f t="shared" si="6"/>
        <v>0</v>
      </c>
      <c r="AG52" s="7"/>
      <c r="AH52" s="125">
        <f t="shared" si="22"/>
        <v>0</v>
      </c>
      <c r="AI52" s="91"/>
      <c r="AJ52" s="78" t="str">
        <f t="shared" si="21"/>
        <v>.</v>
      </c>
      <c r="AK52" s="81" t="str">
        <f t="shared" si="7"/>
        <v>.</v>
      </c>
      <c r="AL52" s="81" t="str">
        <f t="shared" si="8"/>
        <v>.</v>
      </c>
      <c r="AM52" s="81" t="str">
        <f t="shared" si="9"/>
        <v>.</v>
      </c>
      <c r="AN52" s="81" t="str">
        <f t="shared" si="10"/>
        <v>.</v>
      </c>
      <c r="AO52" s="81" t="str">
        <f t="shared" si="11"/>
        <v>.</v>
      </c>
      <c r="AP52" s="81" t="str">
        <f t="shared" si="12"/>
        <v>.</v>
      </c>
      <c r="AQ52" s="81" t="str">
        <f t="shared" si="13"/>
        <v>.</v>
      </c>
      <c r="AR52" s="79" t="str">
        <f t="shared" si="14"/>
        <v>.</v>
      </c>
      <c r="AS52" s="7"/>
      <c r="AT52" s="80">
        <f t="shared" si="15"/>
        <v>0</v>
      </c>
      <c r="AU52" s="81">
        <f t="shared" si="16"/>
        <v>0</v>
      </c>
      <c r="AV52" s="79">
        <f t="shared" si="17"/>
        <v>0</v>
      </c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80">
        <f t="shared" si="18"/>
        <v>0</v>
      </c>
      <c r="BQ52" s="81">
        <f t="shared" si="1"/>
        <v>0</v>
      </c>
      <c r="BR52" s="81">
        <f t="shared" si="2"/>
        <v>0</v>
      </c>
      <c r="BS52" s="81">
        <f t="shared" si="19"/>
        <v>0</v>
      </c>
      <c r="BT52" s="79">
        <f t="shared" si="20"/>
        <v>0</v>
      </c>
    </row>
    <row r="53" spans="1:72" ht="12.75" hidden="1">
      <c r="A53" s="92"/>
      <c r="G53" s="49"/>
      <c r="H53" s="78" t="s">
        <v>76</v>
      </c>
      <c r="I53">
        <v>43</v>
      </c>
      <c r="J53" s="78" t="s">
        <v>76</v>
      </c>
      <c r="K53">
        <v>43</v>
      </c>
      <c r="L53" s="78" t="s">
        <v>76</v>
      </c>
      <c r="M53">
        <v>43</v>
      </c>
      <c r="N53" s="78" t="s">
        <v>76</v>
      </c>
      <c r="O53" s="81">
        <v>43</v>
      </c>
      <c r="P53" s="78" t="s">
        <v>76</v>
      </c>
      <c r="Q53">
        <v>43</v>
      </c>
      <c r="R53" s="78" t="s">
        <v>76</v>
      </c>
      <c r="S53">
        <v>43</v>
      </c>
      <c r="T53" s="78" t="s">
        <v>76</v>
      </c>
      <c r="U53">
        <v>43</v>
      </c>
      <c r="V53" s="78" t="s">
        <v>76</v>
      </c>
      <c r="W53">
        <v>43</v>
      </c>
      <c r="X53" s="78" t="s">
        <v>76</v>
      </c>
      <c r="Y53" s="79">
        <v>43</v>
      </c>
      <c r="Z53" s="7"/>
      <c r="AA53" s="80">
        <f t="shared" si="0"/>
        <v>0</v>
      </c>
      <c r="AB53" s="81">
        <f t="shared" si="3"/>
        <v>0</v>
      </c>
      <c r="AC53" s="79">
        <f t="shared" si="4"/>
        <v>0</v>
      </c>
      <c r="AD53" s="7"/>
      <c r="AE53" s="92">
        <f t="shared" si="5"/>
        <v>0</v>
      </c>
      <c r="AF53" s="79">
        <f t="shared" si="6"/>
        <v>0</v>
      </c>
      <c r="AG53" s="7"/>
      <c r="AH53" s="125">
        <f t="shared" si="22"/>
        <v>0</v>
      </c>
      <c r="AI53" s="91"/>
      <c r="AJ53" s="78" t="str">
        <f t="shared" si="21"/>
        <v>.</v>
      </c>
      <c r="AK53" s="81" t="str">
        <f t="shared" si="7"/>
        <v>.</v>
      </c>
      <c r="AL53" s="81" t="str">
        <f t="shared" si="8"/>
        <v>.</v>
      </c>
      <c r="AM53" s="81" t="str">
        <f t="shared" si="9"/>
        <v>.</v>
      </c>
      <c r="AN53" s="81" t="str">
        <f t="shared" si="10"/>
        <v>.</v>
      </c>
      <c r="AO53" s="81" t="str">
        <f t="shared" si="11"/>
        <v>.</v>
      </c>
      <c r="AP53" s="81" t="str">
        <f t="shared" si="12"/>
        <v>.</v>
      </c>
      <c r="AQ53" s="81" t="str">
        <f t="shared" si="13"/>
        <v>.</v>
      </c>
      <c r="AR53" s="79" t="str">
        <f t="shared" si="14"/>
        <v>.</v>
      </c>
      <c r="AS53" s="7"/>
      <c r="AT53" s="80">
        <f t="shared" si="15"/>
        <v>0</v>
      </c>
      <c r="AU53" s="81">
        <f t="shared" si="16"/>
        <v>0</v>
      </c>
      <c r="AV53" s="79">
        <f t="shared" si="17"/>
        <v>0</v>
      </c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80">
        <f t="shared" si="18"/>
        <v>0</v>
      </c>
      <c r="BQ53" s="81">
        <f t="shared" si="1"/>
        <v>0</v>
      </c>
      <c r="BR53" s="81">
        <f t="shared" si="2"/>
        <v>0</v>
      </c>
      <c r="BS53" s="81">
        <f t="shared" si="19"/>
        <v>0</v>
      </c>
      <c r="BT53" s="79">
        <f t="shared" si="20"/>
        <v>0</v>
      </c>
    </row>
    <row r="54" spans="1:72" ht="12.75" hidden="1">
      <c r="A54" s="92"/>
      <c r="G54" s="49"/>
      <c r="H54" s="78" t="s">
        <v>76</v>
      </c>
      <c r="I54">
        <v>44</v>
      </c>
      <c r="J54" s="78" t="s">
        <v>76</v>
      </c>
      <c r="K54">
        <v>44</v>
      </c>
      <c r="L54" s="78" t="s">
        <v>76</v>
      </c>
      <c r="M54" s="81">
        <v>44</v>
      </c>
      <c r="N54" s="78" t="s">
        <v>76</v>
      </c>
      <c r="O54" s="81">
        <v>44</v>
      </c>
      <c r="P54" s="78" t="s">
        <v>76</v>
      </c>
      <c r="Q54">
        <v>44</v>
      </c>
      <c r="R54" s="78" t="s">
        <v>76</v>
      </c>
      <c r="S54">
        <v>44</v>
      </c>
      <c r="T54" s="78" t="s">
        <v>76</v>
      </c>
      <c r="U54">
        <v>44</v>
      </c>
      <c r="V54" s="78" t="s">
        <v>76</v>
      </c>
      <c r="W54">
        <v>44</v>
      </c>
      <c r="X54" s="78" t="s">
        <v>76</v>
      </c>
      <c r="Y54" s="79">
        <v>44</v>
      </c>
      <c r="Z54" s="7"/>
      <c r="AA54" s="80">
        <f t="shared" si="0"/>
        <v>0</v>
      </c>
      <c r="AB54" s="81">
        <f t="shared" si="3"/>
        <v>0</v>
      </c>
      <c r="AC54" s="79">
        <f t="shared" si="4"/>
        <v>0</v>
      </c>
      <c r="AD54" s="7"/>
      <c r="AE54" s="92">
        <f t="shared" si="5"/>
        <v>0</v>
      </c>
      <c r="AF54" s="79">
        <f t="shared" si="6"/>
        <v>0</v>
      </c>
      <c r="AG54" s="7"/>
      <c r="AH54" s="125">
        <f t="shared" si="22"/>
        <v>0</v>
      </c>
      <c r="AI54" s="91"/>
      <c r="AJ54" s="78" t="str">
        <f t="shared" si="21"/>
        <v>.</v>
      </c>
      <c r="AK54" s="81" t="str">
        <f t="shared" si="7"/>
        <v>.</v>
      </c>
      <c r="AL54" s="81" t="str">
        <f t="shared" si="8"/>
        <v>.</v>
      </c>
      <c r="AM54" s="81" t="str">
        <f t="shared" si="9"/>
        <v>.</v>
      </c>
      <c r="AN54" s="81" t="str">
        <f t="shared" si="10"/>
        <v>.</v>
      </c>
      <c r="AO54" s="81" t="str">
        <f t="shared" si="11"/>
        <v>.</v>
      </c>
      <c r="AP54" s="81" t="str">
        <f t="shared" si="12"/>
        <v>.</v>
      </c>
      <c r="AQ54" s="81" t="str">
        <f t="shared" si="13"/>
        <v>.</v>
      </c>
      <c r="AR54" s="79" t="str">
        <f t="shared" si="14"/>
        <v>.</v>
      </c>
      <c r="AS54" s="7"/>
      <c r="AT54" s="80">
        <f t="shared" si="15"/>
        <v>0</v>
      </c>
      <c r="AU54" s="81">
        <f t="shared" si="16"/>
        <v>0</v>
      </c>
      <c r="AV54" s="79">
        <f t="shared" si="17"/>
        <v>0</v>
      </c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80">
        <f t="shared" si="18"/>
        <v>0</v>
      </c>
      <c r="BQ54" s="81">
        <f t="shared" si="1"/>
        <v>0</v>
      </c>
      <c r="BR54" s="81">
        <f t="shared" si="2"/>
        <v>0</v>
      </c>
      <c r="BS54" s="81">
        <f t="shared" si="19"/>
        <v>0</v>
      </c>
      <c r="BT54" s="79">
        <f t="shared" si="20"/>
        <v>0</v>
      </c>
    </row>
    <row r="55" spans="1:72" ht="12.75" hidden="1">
      <c r="A55" s="92"/>
      <c r="G55" s="49"/>
      <c r="H55" s="78" t="s">
        <v>76</v>
      </c>
      <c r="I55">
        <v>45</v>
      </c>
      <c r="J55" s="78" t="s">
        <v>76</v>
      </c>
      <c r="K55">
        <v>45</v>
      </c>
      <c r="L55" s="78" t="s">
        <v>76</v>
      </c>
      <c r="M55">
        <v>45</v>
      </c>
      <c r="N55" s="78" t="s">
        <v>76</v>
      </c>
      <c r="O55" s="81">
        <v>45</v>
      </c>
      <c r="P55" s="78" t="s">
        <v>76</v>
      </c>
      <c r="Q55">
        <v>45</v>
      </c>
      <c r="R55" s="78" t="s">
        <v>76</v>
      </c>
      <c r="S55">
        <v>45</v>
      </c>
      <c r="T55" s="78" t="s">
        <v>76</v>
      </c>
      <c r="U55">
        <v>45</v>
      </c>
      <c r="V55" s="78" t="s">
        <v>76</v>
      </c>
      <c r="W55">
        <v>45</v>
      </c>
      <c r="X55" s="78" t="s">
        <v>76</v>
      </c>
      <c r="Y55" s="79">
        <v>45</v>
      </c>
      <c r="Z55" s="7"/>
      <c r="AA55" s="80">
        <f t="shared" si="0"/>
        <v>0</v>
      </c>
      <c r="AB55" s="81">
        <f t="shared" si="3"/>
        <v>0</v>
      </c>
      <c r="AC55" s="79">
        <f t="shared" si="4"/>
        <v>0</v>
      </c>
      <c r="AD55" s="7"/>
      <c r="AE55" s="92">
        <f t="shared" si="5"/>
        <v>0</v>
      </c>
      <c r="AF55" s="79">
        <f t="shared" si="6"/>
        <v>0</v>
      </c>
      <c r="AG55" s="7"/>
      <c r="AH55" s="125">
        <f t="shared" si="22"/>
        <v>0</v>
      </c>
      <c r="AI55" s="91"/>
      <c r="AJ55" s="78" t="str">
        <f t="shared" si="21"/>
        <v>.</v>
      </c>
      <c r="AK55" s="81" t="str">
        <f t="shared" si="7"/>
        <v>.</v>
      </c>
      <c r="AL55" s="81" t="str">
        <f t="shared" si="8"/>
        <v>.</v>
      </c>
      <c r="AM55" s="81" t="str">
        <f t="shared" si="9"/>
        <v>.</v>
      </c>
      <c r="AN55" s="81" t="str">
        <f t="shared" si="10"/>
        <v>.</v>
      </c>
      <c r="AO55" s="81" t="str">
        <f t="shared" si="11"/>
        <v>.</v>
      </c>
      <c r="AP55" s="81" t="str">
        <f t="shared" si="12"/>
        <v>.</v>
      </c>
      <c r="AQ55" s="81" t="str">
        <f t="shared" si="13"/>
        <v>.</v>
      </c>
      <c r="AR55" s="79" t="str">
        <f t="shared" si="14"/>
        <v>.</v>
      </c>
      <c r="AS55" s="7"/>
      <c r="AT55" s="80">
        <f t="shared" si="15"/>
        <v>0</v>
      </c>
      <c r="AU55" s="81">
        <f t="shared" si="16"/>
        <v>0</v>
      </c>
      <c r="AV55" s="79">
        <f t="shared" si="17"/>
        <v>0</v>
      </c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80">
        <f t="shared" si="18"/>
        <v>0</v>
      </c>
      <c r="BQ55" s="81">
        <f t="shared" si="1"/>
        <v>0</v>
      </c>
      <c r="BR55" s="81">
        <f t="shared" si="2"/>
        <v>0</v>
      </c>
      <c r="BS55" s="81">
        <f t="shared" si="19"/>
        <v>0</v>
      </c>
      <c r="BT55" s="79">
        <f t="shared" si="20"/>
        <v>0</v>
      </c>
    </row>
    <row r="56" spans="1:72" ht="12.75" hidden="1">
      <c r="A56" s="92"/>
      <c r="G56" s="49"/>
      <c r="H56" s="78" t="s">
        <v>76</v>
      </c>
      <c r="I56">
        <v>46</v>
      </c>
      <c r="J56" s="78" t="s">
        <v>76</v>
      </c>
      <c r="K56">
        <v>46</v>
      </c>
      <c r="L56" s="78" t="s">
        <v>76</v>
      </c>
      <c r="M56" s="81">
        <v>46</v>
      </c>
      <c r="N56" s="78" t="s">
        <v>76</v>
      </c>
      <c r="O56" s="81">
        <v>46</v>
      </c>
      <c r="P56" s="78" t="s">
        <v>76</v>
      </c>
      <c r="Q56">
        <v>46</v>
      </c>
      <c r="R56" s="78" t="s">
        <v>76</v>
      </c>
      <c r="S56">
        <v>46</v>
      </c>
      <c r="T56" s="78" t="s">
        <v>76</v>
      </c>
      <c r="U56">
        <v>46</v>
      </c>
      <c r="V56" s="78" t="s">
        <v>76</v>
      </c>
      <c r="W56">
        <v>46</v>
      </c>
      <c r="X56" s="78" t="s">
        <v>76</v>
      </c>
      <c r="Y56" s="79">
        <v>46</v>
      </c>
      <c r="Z56" s="7"/>
      <c r="AA56" s="80">
        <f t="shared" si="0"/>
        <v>0</v>
      </c>
      <c r="AB56" s="81">
        <f t="shared" si="3"/>
        <v>0</v>
      </c>
      <c r="AC56" s="79">
        <f t="shared" si="4"/>
        <v>0</v>
      </c>
      <c r="AD56" s="7"/>
      <c r="AE56" s="92">
        <f t="shared" si="5"/>
        <v>0</v>
      </c>
      <c r="AF56" s="79">
        <f t="shared" si="6"/>
        <v>0</v>
      </c>
      <c r="AG56" s="7"/>
      <c r="AH56" s="125">
        <f t="shared" si="22"/>
        <v>0</v>
      </c>
      <c r="AI56" s="91"/>
      <c r="AJ56" s="78" t="str">
        <f t="shared" si="21"/>
        <v>.</v>
      </c>
      <c r="AK56" s="81" t="str">
        <f t="shared" si="7"/>
        <v>.</v>
      </c>
      <c r="AL56" s="81" t="str">
        <f t="shared" si="8"/>
        <v>.</v>
      </c>
      <c r="AM56" s="81" t="str">
        <f t="shared" si="9"/>
        <v>.</v>
      </c>
      <c r="AN56" s="81" t="str">
        <f t="shared" si="10"/>
        <v>.</v>
      </c>
      <c r="AO56" s="81" t="str">
        <f t="shared" si="11"/>
        <v>.</v>
      </c>
      <c r="AP56" s="81" t="str">
        <f t="shared" si="12"/>
        <v>.</v>
      </c>
      <c r="AQ56" s="81" t="str">
        <f t="shared" si="13"/>
        <v>.</v>
      </c>
      <c r="AR56" s="79" t="str">
        <f t="shared" si="14"/>
        <v>.</v>
      </c>
      <c r="AS56" s="7"/>
      <c r="AT56" s="80">
        <f t="shared" si="15"/>
        <v>0</v>
      </c>
      <c r="AU56" s="81">
        <f t="shared" si="16"/>
        <v>0</v>
      </c>
      <c r="AV56" s="79">
        <f t="shared" si="17"/>
        <v>0</v>
      </c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80">
        <f t="shared" si="18"/>
        <v>0</v>
      </c>
      <c r="BQ56" s="81">
        <f t="shared" si="1"/>
        <v>0</v>
      </c>
      <c r="BR56" s="81">
        <f t="shared" si="2"/>
        <v>0</v>
      </c>
      <c r="BS56" s="81">
        <f t="shared" si="19"/>
        <v>0</v>
      </c>
      <c r="BT56" s="79">
        <f t="shared" si="20"/>
        <v>0</v>
      </c>
    </row>
    <row r="57" spans="1:72" ht="12.75" hidden="1">
      <c r="A57" s="92"/>
      <c r="G57" s="49"/>
      <c r="H57" s="78" t="s">
        <v>76</v>
      </c>
      <c r="I57">
        <v>47</v>
      </c>
      <c r="J57" s="78" t="s">
        <v>76</v>
      </c>
      <c r="K57">
        <v>47</v>
      </c>
      <c r="L57" s="78" t="s">
        <v>76</v>
      </c>
      <c r="M57">
        <v>47</v>
      </c>
      <c r="N57" s="78" t="s">
        <v>76</v>
      </c>
      <c r="O57" s="81">
        <v>47</v>
      </c>
      <c r="P57" s="78" t="s">
        <v>76</v>
      </c>
      <c r="Q57">
        <v>47</v>
      </c>
      <c r="R57" s="78" t="s">
        <v>76</v>
      </c>
      <c r="S57">
        <v>47</v>
      </c>
      <c r="T57" s="78" t="s">
        <v>76</v>
      </c>
      <c r="U57">
        <v>47</v>
      </c>
      <c r="V57" s="78" t="s">
        <v>76</v>
      </c>
      <c r="W57">
        <v>47</v>
      </c>
      <c r="X57" s="78" t="s">
        <v>76</v>
      </c>
      <c r="Y57" s="79">
        <v>47</v>
      </c>
      <c r="Z57" s="7"/>
      <c r="AA57" s="80">
        <f t="shared" si="0"/>
        <v>0</v>
      </c>
      <c r="AB57" s="81">
        <f t="shared" si="3"/>
        <v>0</v>
      </c>
      <c r="AC57" s="79">
        <f t="shared" si="4"/>
        <v>0</v>
      </c>
      <c r="AD57" s="7"/>
      <c r="AE57" s="92">
        <f t="shared" si="5"/>
        <v>0</v>
      </c>
      <c r="AF57" s="79">
        <f t="shared" si="6"/>
        <v>0</v>
      </c>
      <c r="AG57" s="7"/>
      <c r="AH57" s="125">
        <f t="shared" si="22"/>
        <v>0</v>
      </c>
      <c r="AI57" s="91"/>
      <c r="AJ57" s="78" t="str">
        <f t="shared" si="21"/>
        <v>.</v>
      </c>
      <c r="AK57" s="81" t="str">
        <f t="shared" si="7"/>
        <v>.</v>
      </c>
      <c r="AL57" s="81" t="str">
        <f t="shared" si="8"/>
        <v>.</v>
      </c>
      <c r="AM57" s="81" t="str">
        <f t="shared" si="9"/>
        <v>.</v>
      </c>
      <c r="AN57" s="81" t="str">
        <f t="shared" si="10"/>
        <v>.</v>
      </c>
      <c r="AO57" s="81" t="str">
        <f t="shared" si="11"/>
        <v>.</v>
      </c>
      <c r="AP57" s="81" t="str">
        <f t="shared" si="12"/>
        <v>.</v>
      </c>
      <c r="AQ57" s="81" t="str">
        <f t="shared" si="13"/>
        <v>.</v>
      </c>
      <c r="AR57" s="79" t="str">
        <f t="shared" si="14"/>
        <v>.</v>
      </c>
      <c r="AS57" s="7"/>
      <c r="AT57" s="80">
        <f t="shared" si="15"/>
        <v>0</v>
      </c>
      <c r="AU57" s="81">
        <f t="shared" si="16"/>
        <v>0</v>
      </c>
      <c r="AV57" s="79">
        <f t="shared" si="17"/>
        <v>0</v>
      </c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80">
        <f t="shared" si="18"/>
        <v>0</v>
      </c>
      <c r="BQ57" s="81">
        <f t="shared" si="1"/>
        <v>0</v>
      </c>
      <c r="BR57" s="81">
        <f t="shared" si="2"/>
        <v>0</v>
      </c>
      <c r="BS57" s="81">
        <f t="shared" si="19"/>
        <v>0</v>
      </c>
      <c r="BT57" s="79">
        <f t="shared" si="20"/>
        <v>0</v>
      </c>
    </row>
    <row r="58" spans="1:72" ht="12.75" hidden="1">
      <c r="A58" s="92"/>
      <c r="G58" s="49"/>
      <c r="H58" s="78" t="s">
        <v>76</v>
      </c>
      <c r="I58">
        <v>48</v>
      </c>
      <c r="J58" s="78" t="s">
        <v>76</v>
      </c>
      <c r="K58">
        <v>48</v>
      </c>
      <c r="L58" s="78" t="s">
        <v>76</v>
      </c>
      <c r="M58" s="81">
        <v>48</v>
      </c>
      <c r="N58" s="78" t="s">
        <v>76</v>
      </c>
      <c r="O58" s="81">
        <v>48</v>
      </c>
      <c r="P58" s="78" t="s">
        <v>76</v>
      </c>
      <c r="Q58">
        <v>48</v>
      </c>
      <c r="R58" s="78" t="s">
        <v>76</v>
      </c>
      <c r="S58">
        <v>48</v>
      </c>
      <c r="T58" s="78" t="s">
        <v>76</v>
      </c>
      <c r="U58">
        <v>48</v>
      </c>
      <c r="V58" s="78" t="s">
        <v>76</v>
      </c>
      <c r="W58">
        <v>48</v>
      </c>
      <c r="X58" s="78" t="s">
        <v>76</v>
      </c>
      <c r="Y58" s="79">
        <v>48</v>
      </c>
      <c r="Z58" s="7"/>
      <c r="AA58" s="80">
        <f t="shared" si="0"/>
        <v>0</v>
      </c>
      <c r="AB58" s="81">
        <f t="shared" si="3"/>
        <v>0</v>
      </c>
      <c r="AC58" s="79">
        <f t="shared" si="4"/>
        <v>0</v>
      </c>
      <c r="AD58" s="7"/>
      <c r="AE58" s="92">
        <f t="shared" si="5"/>
        <v>0</v>
      </c>
      <c r="AF58" s="79">
        <f t="shared" si="6"/>
        <v>0</v>
      </c>
      <c r="AG58" s="7"/>
      <c r="AH58" s="125">
        <f t="shared" si="22"/>
        <v>0</v>
      </c>
      <c r="AI58" s="91"/>
      <c r="AJ58" s="78" t="str">
        <f t="shared" si="21"/>
        <v>.</v>
      </c>
      <c r="AK58" s="81" t="str">
        <f t="shared" si="7"/>
        <v>.</v>
      </c>
      <c r="AL58" s="81" t="str">
        <f t="shared" si="8"/>
        <v>.</v>
      </c>
      <c r="AM58" s="81" t="str">
        <f t="shared" si="9"/>
        <v>.</v>
      </c>
      <c r="AN58" s="81" t="str">
        <f t="shared" si="10"/>
        <v>.</v>
      </c>
      <c r="AO58" s="81" t="str">
        <f t="shared" si="11"/>
        <v>.</v>
      </c>
      <c r="AP58" s="81" t="str">
        <f t="shared" si="12"/>
        <v>.</v>
      </c>
      <c r="AQ58" s="81" t="str">
        <f t="shared" si="13"/>
        <v>.</v>
      </c>
      <c r="AR58" s="79" t="str">
        <f t="shared" si="14"/>
        <v>.</v>
      </c>
      <c r="AS58" s="7"/>
      <c r="AT58" s="80">
        <f t="shared" si="15"/>
        <v>0</v>
      </c>
      <c r="AU58" s="81">
        <f t="shared" si="16"/>
        <v>0</v>
      </c>
      <c r="AV58" s="79">
        <f t="shared" si="17"/>
        <v>0</v>
      </c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80">
        <f t="shared" si="18"/>
        <v>0</v>
      </c>
      <c r="BQ58" s="81">
        <f t="shared" si="1"/>
        <v>0</v>
      </c>
      <c r="BR58" s="81">
        <f t="shared" si="2"/>
        <v>0</v>
      </c>
      <c r="BS58" s="81">
        <f t="shared" si="19"/>
        <v>0</v>
      </c>
      <c r="BT58" s="79">
        <f t="shared" si="20"/>
        <v>0</v>
      </c>
    </row>
    <row r="59" spans="1:72" ht="12.75" hidden="1">
      <c r="A59" s="92"/>
      <c r="G59" s="49"/>
      <c r="H59" s="78" t="s">
        <v>76</v>
      </c>
      <c r="I59">
        <v>49</v>
      </c>
      <c r="J59" s="78" t="s">
        <v>76</v>
      </c>
      <c r="K59">
        <v>49</v>
      </c>
      <c r="L59" s="78" t="s">
        <v>76</v>
      </c>
      <c r="M59">
        <v>49</v>
      </c>
      <c r="N59" s="78" t="s">
        <v>76</v>
      </c>
      <c r="O59" s="81">
        <v>49</v>
      </c>
      <c r="P59" s="78" t="s">
        <v>76</v>
      </c>
      <c r="Q59">
        <v>49</v>
      </c>
      <c r="R59" s="78" t="s">
        <v>76</v>
      </c>
      <c r="S59">
        <v>49</v>
      </c>
      <c r="T59" s="78" t="s">
        <v>76</v>
      </c>
      <c r="U59">
        <v>49</v>
      </c>
      <c r="V59" s="78" t="s">
        <v>76</v>
      </c>
      <c r="W59">
        <v>49</v>
      </c>
      <c r="X59" s="78" t="s">
        <v>76</v>
      </c>
      <c r="Y59" s="79">
        <v>49</v>
      </c>
      <c r="Z59" s="7"/>
      <c r="AA59" s="80">
        <f t="shared" si="0"/>
        <v>0</v>
      </c>
      <c r="AB59" s="81">
        <f t="shared" si="3"/>
        <v>0</v>
      </c>
      <c r="AC59" s="79">
        <f t="shared" si="4"/>
        <v>0</v>
      </c>
      <c r="AD59" s="7"/>
      <c r="AE59" s="92">
        <f t="shared" si="5"/>
        <v>0</v>
      </c>
      <c r="AF59" s="79">
        <f t="shared" si="6"/>
        <v>0</v>
      </c>
      <c r="AG59" s="7"/>
      <c r="AH59" s="125">
        <f t="shared" si="22"/>
        <v>0</v>
      </c>
      <c r="AI59" s="91"/>
      <c r="AJ59" s="78" t="str">
        <f t="shared" si="21"/>
        <v>.</v>
      </c>
      <c r="AK59" s="81" t="str">
        <f t="shared" si="7"/>
        <v>.</v>
      </c>
      <c r="AL59" s="81" t="str">
        <f t="shared" si="8"/>
        <v>.</v>
      </c>
      <c r="AM59" s="81" t="str">
        <f t="shared" si="9"/>
        <v>.</v>
      </c>
      <c r="AN59" s="81" t="str">
        <f t="shared" si="10"/>
        <v>.</v>
      </c>
      <c r="AO59" s="81" t="str">
        <f t="shared" si="11"/>
        <v>.</v>
      </c>
      <c r="AP59" s="81" t="str">
        <f t="shared" si="12"/>
        <v>.</v>
      </c>
      <c r="AQ59" s="81" t="str">
        <f t="shared" si="13"/>
        <v>.</v>
      </c>
      <c r="AR59" s="79" t="str">
        <f t="shared" si="14"/>
        <v>.</v>
      </c>
      <c r="AS59" s="7"/>
      <c r="AT59" s="80">
        <f t="shared" si="15"/>
        <v>0</v>
      </c>
      <c r="AU59" s="81">
        <f t="shared" si="16"/>
        <v>0</v>
      </c>
      <c r="AV59" s="79">
        <f t="shared" si="17"/>
        <v>0</v>
      </c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80">
        <f t="shared" si="18"/>
        <v>0</v>
      </c>
      <c r="BQ59" s="81">
        <f t="shared" si="1"/>
        <v>0</v>
      </c>
      <c r="BR59" s="81">
        <f t="shared" si="2"/>
        <v>0</v>
      </c>
      <c r="BS59" s="81">
        <f t="shared" si="19"/>
        <v>0</v>
      </c>
      <c r="BT59" s="79">
        <f t="shared" si="20"/>
        <v>0</v>
      </c>
    </row>
    <row r="60" spans="1:72" ht="12.75" hidden="1">
      <c r="A60" s="92"/>
      <c r="G60" s="49"/>
      <c r="H60" s="78" t="s">
        <v>76</v>
      </c>
      <c r="I60">
        <v>50</v>
      </c>
      <c r="J60" s="78" t="s">
        <v>76</v>
      </c>
      <c r="K60">
        <v>50</v>
      </c>
      <c r="L60" s="78" t="s">
        <v>76</v>
      </c>
      <c r="M60" s="81">
        <v>50</v>
      </c>
      <c r="N60" s="78" t="s">
        <v>76</v>
      </c>
      <c r="O60" s="81">
        <v>50</v>
      </c>
      <c r="P60" s="78" t="s">
        <v>76</v>
      </c>
      <c r="Q60">
        <v>50</v>
      </c>
      <c r="R60" s="78" t="s">
        <v>76</v>
      </c>
      <c r="S60">
        <v>50</v>
      </c>
      <c r="T60" s="78" t="s">
        <v>76</v>
      </c>
      <c r="U60">
        <v>50</v>
      </c>
      <c r="V60" s="78" t="s">
        <v>76</v>
      </c>
      <c r="W60">
        <v>50</v>
      </c>
      <c r="X60" s="78" t="s">
        <v>76</v>
      </c>
      <c r="Y60" s="79">
        <v>50</v>
      </c>
      <c r="Z60" s="7"/>
      <c r="AA60" s="80">
        <f t="shared" si="0"/>
        <v>0</v>
      </c>
      <c r="AB60" s="81">
        <f t="shared" si="3"/>
        <v>0</v>
      </c>
      <c r="AC60" s="79">
        <f t="shared" si="4"/>
        <v>0</v>
      </c>
      <c r="AD60" s="7"/>
      <c r="AE60" s="92">
        <f t="shared" si="5"/>
        <v>0</v>
      </c>
      <c r="AF60" s="79">
        <f t="shared" si="6"/>
        <v>0</v>
      </c>
      <c r="AG60" s="7"/>
      <c r="AH60" s="125">
        <f t="shared" si="22"/>
        <v>0</v>
      </c>
      <c r="AI60" s="91"/>
      <c r="AJ60" s="78" t="str">
        <f t="shared" si="21"/>
        <v>.</v>
      </c>
      <c r="AK60" s="81" t="str">
        <f t="shared" si="7"/>
        <v>.</v>
      </c>
      <c r="AL60" s="81" t="str">
        <f t="shared" si="8"/>
        <v>.</v>
      </c>
      <c r="AM60" s="81" t="str">
        <f t="shared" si="9"/>
        <v>.</v>
      </c>
      <c r="AN60" s="81" t="str">
        <f t="shared" si="10"/>
        <v>.</v>
      </c>
      <c r="AO60" s="81" t="str">
        <f t="shared" si="11"/>
        <v>.</v>
      </c>
      <c r="AP60" s="81" t="str">
        <f t="shared" si="12"/>
        <v>.</v>
      </c>
      <c r="AQ60" s="81" t="str">
        <f t="shared" si="13"/>
        <v>.</v>
      </c>
      <c r="AR60" s="79" t="str">
        <f t="shared" si="14"/>
        <v>.</v>
      </c>
      <c r="AS60" s="7"/>
      <c r="AT60" s="80">
        <f t="shared" si="15"/>
        <v>0</v>
      </c>
      <c r="AU60" s="81">
        <f t="shared" si="16"/>
        <v>0</v>
      </c>
      <c r="AV60" s="79">
        <f t="shared" si="17"/>
        <v>0</v>
      </c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80">
        <f t="shared" si="18"/>
        <v>0</v>
      </c>
      <c r="BQ60" s="81">
        <f t="shared" si="1"/>
        <v>0</v>
      </c>
      <c r="BR60" s="81">
        <f t="shared" si="2"/>
        <v>0</v>
      </c>
      <c r="BS60" s="81">
        <f t="shared" si="19"/>
        <v>0</v>
      </c>
      <c r="BT60" s="79">
        <f t="shared" si="20"/>
        <v>0</v>
      </c>
    </row>
    <row r="61" spans="1:72" ht="12.75" hidden="1">
      <c r="A61" s="92"/>
      <c r="G61" s="49"/>
      <c r="H61" s="78" t="s">
        <v>76</v>
      </c>
      <c r="I61">
        <v>51</v>
      </c>
      <c r="J61" s="78" t="s">
        <v>76</v>
      </c>
      <c r="K61">
        <v>51</v>
      </c>
      <c r="L61" s="78" t="s">
        <v>76</v>
      </c>
      <c r="M61">
        <v>51</v>
      </c>
      <c r="N61" s="78" t="s">
        <v>76</v>
      </c>
      <c r="O61" s="81">
        <v>51</v>
      </c>
      <c r="P61" s="78" t="s">
        <v>76</v>
      </c>
      <c r="Q61">
        <v>51</v>
      </c>
      <c r="R61" s="78" t="s">
        <v>76</v>
      </c>
      <c r="S61">
        <v>51</v>
      </c>
      <c r="T61" s="78" t="s">
        <v>76</v>
      </c>
      <c r="U61">
        <v>51</v>
      </c>
      <c r="V61" s="78" t="s">
        <v>76</v>
      </c>
      <c r="W61">
        <v>51</v>
      </c>
      <c r="X61" s="78" t="s">
        <v>76</v>
      </c>
      <c r="Y61" s="79">
        <v>51</v>
      </c>
      <c r="Z61" s="7"/>
      <c r="AA61" s="80">
        <f t="shared" si="0"/>
        <v>0</v>
      </c>
      <c r="AB61" s="81">
        <f t="shared" si="3"/>
        <v>0</v>
      </c>
      <c r="AC61" s="79">
        <f t="shared" si="4"/>
        <v>0</v>
      </c>
      <c r="AD61" s="7"/>
      <c r="AE61" s="92">
        <f t="shared" si="5"/>
        <v>0</v>
      </c>
      <c r="AF61" s="79">
        <f t="shared" si="6"/>
        <v>0</v>
      </c>
      <c r="AG61" s="7"/>
      <c r="AH61" s="125">
        <f t="shared" si="22"/>
        <v>0</v>
      </c>
      <c r="AI61" s="91"/>
      <c r="AJ61" s="78" t="str">
        <f t="shared" si="21"/>
        <v>.</v>
      </c>
      <c r="AK61" s="81" t="str">
        <f t="shared" si="7"/>
        <v>.</v>
      </c>
      <c r="AL61" s="81" t="str">
        <f t="shared" si="8"/>
        <v>.</v>
      </c>
      <c r="AM61" s="81" t="str">
        <f t="shared" si="9"/>
        <v>.</v>
      </c>
      <c r="AN61" s="81" t="str">
        <f t="shared" si="10"/>
        <v>.</v>
      </c>
      <c r="AO61" s="81" t="str">
        <f t="shared" si="11"/>
        <v>.</v>
      </c>
      <c r="AP61" s="81" t="str">
        <f t="shared" si="12"/>
        <v>.</v>
      </c>
      <c r="AQ61" s="81" t="str">
        <f t="shared" si="13"/>
        <v>.</v>
      </c>
      <c r="AR61" s="79" t="str">
        <f t="shared" si="14"/>
        <v>.</v>
      </c>
      <c r="AS61" s="7"/>
      <c r="AT61" s="80">
        <f t="shared" si="15"/>
        <v>0</v>
      </c>
      <c r="AU61" s="81">
        <f t="shared" si="16"/>
        <v>0</v>
      </c>
      <c r="AV61" s="79">
        <f t="shared" si="17"/>
        <v>0</v>
      </c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80">
        <f t="shared" si="18"/>
        <v>0</v>
      </c>
      <c r="BQ61" s="81">
        <f t="shared" si="1"/>
        <v>0</v>
      </c>
      <c r="BR61" s="81">
        <f t="shared" si="2"/>
        <v>0</v>
      </c>
      <c r="BS61" s="81">
        <f t="shared" si="19"/>
        <v>0</v>
      </c>
      <c r="BT61" s="79">
        <f t="shared" si="20"/>
        <v>0</v>
      </c>
    </row>
    <row r="62" spans="1:72" ht="12.75" hidden="1">
      <c r="A62" s="92"/>
      <c r="G62" s="49"/>
      <c r="H62" s="78" t="s">
        <v>76</v>
      </c>
      <c r="I62">
        <v>52</v>
      </c>
      <c r="J62" s="78" t="s">
        <v>76</v>
      </c>
      <c r="K62">
        <v>52</v>
      </c>
      <c r="L62" s="78" t="s">
        <v>76</v>
      </c>
      <c r="M62" s="81">
        <v>52</v>
      </c>
      <c r="N62" s="78" t="s">
        <v>76</v>
      </c>
      <c r="O62" s="81">
        <v>52</v>
      </c>
      <c r="P62" s="78" t="s">
        <v>76</v>
      </c>
      <c r="Q62">
        <v>52</v>
      </c>
      <c r="R62" s="78" t="s">
        <v>76</v>
      </c>
      <c r="S62">
        <v>52</v>
      </c>
      <c r="T62" s="78" t="s">
        <v>76</v>
      </c>
      <c r="U62">
        <v>52</v>
      </c>
      <c r="V62" s="78" t="s">
        <v>76</v>
      </c>
      <c r="W62">
        <v>52</v>
      </c>
      <c r="X62" s="78" t="s">
        <v>76</v>
      </c>
      <c r="Y62" s="79">
        <v>52</v>
      </c>
      <c r="Z62" s="7"/>
      <c r="AA62" s="80">
        <f t="shared" si="0"/>
        <v>0</v>
      </c>
      <c r="AB62" s="81">
        <f t="shared" si="3"/>
        <v>0</v>
      </c>
      <c r="AC62" s="79">
        <f t="shared" si="4"/>
        <v>0</v>
      </c>
      <c r="AD62" s="7"/>
      <c r="AE62" s="92">
        <f t="shared" si="5"/>
        <v>0</v>
      </c>
      <c r="AF62" s="79">
        <f t="shared" si="6"/>
        <v>0</v>
      </c>
      <c r="AG62" s="7"/>
      <c r="AH62" s="125">
        <f t="shared" si="22"/>
        <v>0</v>
      </c>
      <c r="AI62" s="91"/>
      <c r="AJ62" s="78" t="str">
        <f t="shared" si="21"/>
        <v>.</v>
      </c>
      <c r="AK62" s="81" t="str">
        <f t="shared" si="7"/>
        <v>.</v>
      </c>
      <c r="AL62" s="81" t="str">
        <f t="shared" si="8"/>
        <v>.</v>
      </c>
      <c r="AM62" s="81" t="str">
        <f t="shared" si="9"/>
        <v>.</v>
      </c>
      <c r="AN62" s="81" t="str">
        <f t="shared" si="10"/>
        <v>.</v>
      </c>
      <c r="AO62" s="81" t="str">
        <f t="shared" si="11"/>
        <v>.</v>
      </c>
      <c r="AP62" s="81" t="str">
        <f t="shared" si="12"/>
        <v>.</v>
      </c>
      <c r="AQ62" s="81" t="str">
        <f t="shared" si="13"/>
        <v>.</v>
      </c>
      <c r="AR62" s="79" t="str">
        <f t="shared" si="14"/>
        <v>.</v>
      </c>
      <c r="AS62" s="7"/>
      <c r="AT62" s="80">
        <f t="shared" si="15"/>
        <v>0</v>
      </c>
      <c r="AU62" s="81">
        <f t="shared" si="16"/>
        <v>0</v>
      </c>
      <c r="AV62" s="79">
        <f t="shared" si="17"/>
        <v>0</v>
      </c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80">
        <f t="shared" si="18"/>
        <v>0</v>
      </c>
      <c r="BQ62" s="81">
        <f t="shared" si="1"/>
        <v>0</v>
      </c>
      <c r="BR62" s="81">
        <f t="shared" si="2"/>
        <v>0</v>
      </c>
      <c r="BS62" s="81">
        <f t="shared" si="19"/>
        <v>0</v>
      </c>
      <c r="BT62" s="79">
        <f t="shared" si="20"/>
        <v>0</v>
      </c>
    </row>
    <row r="63" spans="1:72" ht="12.75" hidden="1">
      <c r="A63" s="92"/>
      <c r="G63" s="49"/>
      <c r="H63" s="78" t="s">
        <v>76</v>
      </c>
      <c r="I63">
        <v>53</v>
      </c>
      <c r="J63" s="78" t="s">
        <v>76</v>
      </c>
      <c r="K63">
        <v>53</v>
      </c>
      <c r="L63" s="78" t="s">
        <v>76</v>
      </c>
      <c r="M63">
        <v>53</v>
      </c>
      <c r="N63" s="78" t="s">
        <v>76</v>
      </c>
      <c r="O63" s="81">
        <v>53</v>
      </c>
      <c r="P63" s="78" t="s">
        <v>76</v>
      </c>
      <c r="Q63">
        <v>53</v>
      </c>
      <c r="R63" s="78" t="s">
        <v>76</v>
      </c>
      <c r="S63">
        <v>53</v>
      </c>
      <c r="T63" s="78" t="s">
        <v>76</v>
      </c>
      <c r="U63">
        <v>53</v>
      </c>
      <c r="V63" s="78" t="s">
        <v>76</v>
      </c>
      <c r="W63">
        <v>53</v>
      </c>
      <c r="X63" s="78" t="s">
        <v>76</v>
      </c>
      <c r="Y63" s="79">
        <v>53</v>
      </c>
      <c r="Z63" s="7"/>
      <c r="AA63" s="80">
        <f t="shared" si="0"/>
        <v>0</v>
      </c>
      <c r="AB63" s="81">
        <f t="shared" si="3"/>
        <v>0</v>
      </c>
      <c r="AC63" s="79">
        <f t="shared" si="4"/>
        <v>0</v>
      </c>
      <c r="AD63" s="7"/>
      <c r="AE63" s="92">
        <f t="shared" si="5"/>
        <v>0</v>
      </c>
      <c r="AF63" s="79">
        <f t="shared" si="6"/>
        <v>0</v>
      </c>
      <c r="AG63" s="7"/>
      <c r="AH63" s="125">
        <f t="shared" si="22"/>
        <v>0</v>
      </c>
      <c r="AI63" s="91"/>
      <c r="AJ63" s="78" t="str">
        <f t="shared" si="21"/>
        <v>.</v>
      </c>
      <c r="AK63" s="81" t="str">
        <f t="shared" si="7"/>
        <v>.</v>
      </c>
      <c r="AL63" s="81" t="str">
        <f t="shared" si="8"/>
        <v>.</v>
      </c>
      <c r="AM63" s="81" t="str">
        <f t="shared" si="9"/>
        <v>.</v>
      </c>
      <c r="AN63" s="81" t="str">
        <f t="shared" si="10"/>
        <v>.</v>
      </c>
      <c r="AO63" s="81" t="str">
        <f t="shared" si="11"/>
        <v>.</v>
      </c>
      <c r="AP63" s="81" t="str">
        <f t="shared" si="12"/>
        <v>.</v>
      </c>
      <c r="AQ63" s="81" t="str">
        <f t="shared" si="13"/>
        <v>.</v>
      </c>
      <c r="AR63" s="79" t="str">
        <f t="shared" si="14"/>
        <v>.</v>
      </c>
      <c r="AS63" s="7"/>
      <c r="AT63" s="80">
        <f t="shared" si="15"/>
        <v>0</v>
      </c>
      <c r="AU63" s="81">
        <f t="shared" si="16"/>
        <v>0</v>
      </c>
      <c r="AV63" s="79">
        <f t="shared" si="17"/>
        <v>0</v>
      </c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80">
        <f t="shared" si="18"/>
        <v>0</v>
      </c>
      <c r="BQ63" s="81">
        <f t="shared" si="1"/>
        <v>0</v>
      </c>
      <c r="BR63" s="81">
        <f t="shared" si="2"/>
        <v>0</v>
      </c>
      <c r="BS63" s="81">
        <f t="shared" si="19"/>
        <v>0</v>
      </c>
      <c r="BT63" s="79">
        <f t="shared" si="20"/>
        <v>0</v>
      </c>
    </row>
    <row r="64" spans="1:72" ht="12.75" hidden="1">
      <c r="A64" s="92"/>
      <c r="G64" s="49"/>
      <c r="H64" s="78" t="s">
        <v>76</v>
      </c>
      <c r="I64">
        <v>54</v>
      </c>
      <c r="J64" s="78" t="s">
        <v>76</v>
      </c>
      <c r="K64">
        <v>54</v>
      </c>
      <c r="L64" s="78" t="s">
        <v>76</v>
      </c>
      <c r="M64" s="81">
        <v>54</v>
      </c>
      <c r="N64" s="78" t="s">
        <v>76</v>
      </c>
      <c r="O64" s="81">
        <v>54</v>
      </c>
      <c r="P64" s="78" t="s">
        <v>76</v>
      </c>
      <c r="Q64">
        <v>54</v>
      </c>
      <c r="R64" s="78" t="s">
        <v>76</v>
      </c>
      <c r="S64">
        <v>54</v>
      </c>
      <c r="T64" s="78" t="s">
        <v>76</v>
      </c>
      <c r="U64">
        <v>54</v>
      </c>
      <c r="V64" s="78" t="s">
        <v>76</v>
      </c>
      <c r="W64">
        <v>54</v>
      </c>
      <c r="X64" s="78" t="s">
        <v>76</v>
      </c>
      <c r="Y64" s="79">
        <v>54</v>
      </c>
      <c r="Z64" s="7"/>
      <c r="AA64" s="80">
        <f t="shared" si="0"/>
        <v>0</v>
      </c>
      <c r="AB64" s="81">
        <f t="shared" si="3"/>
        <v>0</v>
      </c>
      <c r="AC64" s="79">
        <f t="shared" si="4"/>
        <v>0</v>
      </c>
      <c r="AD64" s="7"/>
      <c r="AE64" s="92">
        <f t="shared" si="5"/>
        <v>0</v>
      </c>
      <c r="AF64" s="79">
        <f t="shared" si="6"/>
        <v>0</v>
      </c>
      <c r="AG64" s="7"/>
      <c r="AH64" s="125">
        <f t="shared" si="22"/>
        <v>0</v>
      </c>
      <c r="AI64" s="91"/>
      <c r="AJ64" s="78" t="str">
        <f t="shared" si="21"/>
        <v>.</v>
      </c>
      <c r="AK64" s="81" t="str">
        <f t="shared" si="7"/>
        <v>.</v>
      </c>
      <c r="AL64" s="81" t="str">
        <f t="shared" si="8"/>
        <v>.</v>
      </c>
      <c r="AM64" s="81" t="str">
        <f t="shared" si="9"/>
        <v>.</v>
      </c>
      <c r="AN64" s="81" t="str">
        <f t="shared" si="10"/>
        <v>.</v>
      </c>
      <c r="AO64" s="81" t="str">
        <f t="shared" si="11"/>
        <v>.</v>
      </c>
      <c r="AP64" s="81" t="str">
        <f t="shared" si="12"/>
        <v>.</v>
      </c>
      <c r="AQ64" s="81" t="str">
        <f t="shared" si="13"/>
        <v>.</v>
      </c>
      <c r="AR64" s="79" t="str">
        <f t="shared" si="14"/>
        <v>.</v>
      </c>
      <c r="AS64" s="7"/>
      <c r="AT64" s="80">
        <f t="shared" si="15"/>
        <v>0</v>
      </c>
      <c r="AU64" s="81">
        <f t="shared" si="16"/>
        <v>0</v>
      </c>
      <c r="AV64" s="79">
        <f t="shared" si="17"/>
        <v>0</v>
      </c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80">
        <f t="shared" si="18"/>
        <v>0</v>
      </c>
      <c r="BQ64" s="81">
        <f t="shared" si="1"/>
        <v>0</v>
      </c>
      <c r="BR64" s="81">
        <f t="shared" si="2"/>
        <v>0</v>
      </c>
      <c r="BS64" s="81">
        <f t="shared" si="19"/>
        <v>0</v>
      </c>
      <c r="BT64" s="79">
        <f t="shared" si="20"/>
        <v>0</v>
      </c>
    </row>
    <row r="65" spans="1:72" ht="12.75" hidden="1">
      <c r="A65" s="92"/>
      <c r="G65" s="49"/>
      <c r="H65" s="78" t="s">
        <v>76</v>
      </c>
      <c r="I65">
        <v>55</v>
      </c>
      <c r="J65" s="78" t="s">
        <v>76</v>
      </c>
      <c r="K65">
        <v>55</v>
      </c>
      <c r="L65" s="78" t="s">
        <v>76</v>
      </c>
      <c r="M65">
        <v>55</v>
      </c>
      <c r="N65" s="78" t="s">
        <v>76</v>
      </c>
      <c r="O65" s="81">
        <v>55</v>
      </c>
      <c r="P65" s="78" t="s">
        <v>76</v>
      </c>
      <c r="Q65">
        <v>55</v>
      </c>
      <c r="R65" s="78" t="s">
        <v>76</v>
      </c>
      <c r="S65">
        <v>55</v>
      </c>
      <c r="T65" s="78" t="s">
        <v>76</v>
      </c>
      <c r="U65">
        <v>55</v>
      </c>
      <c r="V65" s="78" t="s">
        <v>76</v>
      </c>
      <c r="W65">
        <v>55</v>
      </c>
      <c r="X65" s="78" t="s">
        <v>76</v>
      </c>
      <c r="Y65" s="79">
        <v>55</v>
      </c>
      <c r="Z65" s="7"/>
      <c r="AA65" s="80">
        <f t="shared" si="0"/>
        <v>0</v>
      </c>
      <c r="AB65" s="81">
        <f t="shared" si="3"/>
        <v>0</v>
      </c>
      <c r="AC65" s="79">
        <f t="shared" si="4"/>
        <v>0</v>
      </c>
      <c r="AD65" s="7"/>
      <c r="AE65" s="92">
        <f t="shared" si="5"/>
        <v>0</v>
      </c>
      <c r="AF65" s="79">
        <f t="shared" si="6"/>
        <v>0</v>
      </c>
      <c r="AG65" s="7"/>
      <c r="AH65" s="125">
        <f t="shared" si="22"/>
        <v>0</v>
      </c>
      <c r="AI65" s="91"/>
      <c r="AJ65" s="78" t="str">
        <f t="shared" si="21"/>
        <v>.</v>
      </c>
      <c r="AK65" s="81" t="str">
        <f t="shared" si="7"/>
        <v>.</v>
      </c>
      <c r="AL65" s="81" t="str">
        <f t="shared" si="8"/>
        <v>.</v>
      </c>
      <c r="AM65" s="81" t="str">
        <f t="shared" si="9"/>
        <v>.</v>
      </c>
      <c r="AN65" s="81" t="str">
        <f t="shared" si="10"/>
        <v>.</v>
      </c>
      <c r="AO65" s="81" t="str">
        <f t="shared" si="11"/>
        <v>.</v>
      </c>
      <c r="AP65" s="81" t="str">
        <f t="shared" si="12"/>
        <v>.</v>
      </c>
      <c r="AQ65" s="81" t="str">
        <f t="shared" si="13"/>
        <v>.</v>
      </c>
      <c r="AR65" s="79" t="str">
        <f t="shared" si="14"/>
        <v>.</v>
      </c>
      <c r="AS65" s="7"/>
      <c r="AT65" s="80">
        <f t="shared" si="15"/>
        <v>0</v>
      </c>
      <c r="AU65" s="81">
        <f t="shared" si="16"/>
        <v>0</v>
      </c>
      <c r="AV65" s="79">
        <f t="shared" si="17"/>
        <v>0</v>
      </c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80">
        <f t="shared" si="18"/>
        <v>0</v>
      </c>
      <c r="BQ65" s="81">
        <f t="shared" si="1"/>
        <v>0</v>
      </c>
      <c r="BR65" s="81">
        <f t="shared" si="2"/>
        <v>0</v>
      </c>
      <c r="BS65" s="81">
        <f t="shared" si="19"/>
        <v>0</v>
      </c>
      <c r="BT65" s="79">
        <f t="shared" si="20"/>
        <v>0</v>
      </c>
    </row>
    <row r="66" spans="1:72" ht="12.75" hidden="1">
      <c r="A66" s="92"/>
      <c r="G66" s="49"/>
      <c r="H66" s="78" t="s">
        <v>76</v>
      </c>
      <c r="I66">
        <v>56</v>
      </c>
      <c r="J66" s="78" t="s">
        <v>76</v>
      </c>
      <c r="K66">
        <v>56</v>
      </c>
      <c r="L66" s="78" t="s">
        <v>76</v>
      </c>
      <c r="M66" s="81">
        <v>56</v>
      </c>
      <c r="N66" s="78" t="s">
        <v>76</v>
      </c>
      <c r="O66" s="81">
        <v>56</v>
      </c>
      <c r="P66" s="78" t="s">
        <v>76</v>
      </c>
      <c r="Q66">
        <v>56</v>
      </c>
      <c r="R66" s="78" t="s">
        <v>76</v>
      </c>
      <c r="S66">
        <v>56</v>
      </c>
      <c r="T66" s="78" t="s">
        <v>76</v>
      </c>
      <c r="U66">
        <v>56</v>
      </c>
      <c r="V66" s="78" t="s">
        <v>76</v>
      </c>
      <c r="W66">
        <v>56</v>
      </c>
      <c r="X66" s="78" t="s">
        <v>76</v>
      </c>
      <c r="Y66" s="79">
        <v>56</v>
      </c>
      <c r="Z66" s="7"/>
      <c r="AA66" s="80">
        <f t="shared" si="0"/>
        <v>0</v>
      </c>
      <c r="AB66" s="81">
        <f t="shared" si="3"/>
        <v>0</v>
      </c>
      <c r="AC66" s="79">
        <f t="shared" si="4"/>
        <v>0</v>
      </c>
      <c r="AD66" s="7"/>
      <c r="AE66" s="92">
        <f t="shared" si="5"/>
        <v>0</v>
      </c>
      <c r="AF66" s="79">
        <f t="shared" si="6"/>
        <v>0</v>
      </c>
      <c r="AG66" s="7"/>
      <c r="AH66" s="125">
        <f t="shared" si="22"/>
        <v>0</v>
      </c>
      <c r="AI66" s="91"/>
      <c r="AJ66" s="78" t="str">
        <f t="shared" si="21"/>
        <v>.</v>
      </c>
      <c r="AK66" s="81" t="str">
        <f t="shared" si="7"/>
        <v>.</v>
      </c>
      <c r="AL66" s="81" t="str">
        <f t="shared" si="8"/>
        <v>.</v>
      </c>
      <c r="AM66" s="81" t="str">
        <f t="shared" si="9"/>
        <v>.</v>
      </c>
      <c r="AN66" s="81" t="str">
        <f t="shared" si="10"/>
        <v>.</v>
      </c>
      <c r="AO66" s="81" t="str">
        <f t="shared" si="11"/>
        <v>.</v>
      </c>
      <c r="AP66" s="81" t="str">
        <f t="shared" si="12"/>
        <v>.</v>
      </c>
      <c r="AQ66" s="81" t="str">
        <f t="shared" si="13"/>
        <v>.</v>
      </c>
      <c r="AR66" s="79" t="str">
        <f t="shared" si="14"/>
        <v>.</v>
      </c>
      <c r="AS66" s="7"/>
      <c r="AT66" s="80">
        <f t="shared" si="15"/>
        <v>0</v>
      </c>
      <c r="AU66" s="81">
        <f t="shared" si="16"/>
        <v>0</v>
      </c>
      <c r="AV66" s="79">
        <f t="shared" si="17"/>
        <v>0</v>
      </c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80">
        <f t="shared" si="18"/>
        <v>0</v>
      </c>
      <c r="BQ66" s="81">
        <f t="shared" si="1"/>
        <v>0</v>
      </c>
      <c r="BR66" s="81">
        <f t="shared" si="2"/>
        <v>0</v>
      </c>
      <c r="BS66" s="81">
        <f t="shared" si="19"/>
        <v>0</v>
      </c>
      <c r="BT66" s="79">
        <f t="shared" si="20"/>
        <v>0</v>
      </c>
    </row>
    <row r="67" spans="1:72" ht="12.75" hidden="1">
      <c r="A67" s="92"/>
      <c r="G67" s="49"/>
      <c r="H67" s="78" t="s">
        <v>76</v>
      </c>
      <c r="I67">
        <v>57</v>
      </c>
      <c r="J67" s="78" t="s">
        <v>76</v>
      </c>
      <c r="K67">
        <v>57</v>
      </c>
      <c r="L67" s="78" t="s">
        <v>76</v>
      </c>
      <c r="M67">
        <v>57</v>
      </c>
      <c r="N67" s="78" t="s">
        <v>76</v>
      </c>
      <c r="O67" s="81">
        <v>57</v>
      </c>
      <c r="P67" s="78" t="s">
        <v>76</v>
      </c>
      <c r="Q67">
        <v>57</v>
      </c>
      <c r="R67" s="78" t="s">
        <v>76</v>
      </c>
      <c r="S67">
        <v>57</v>
      </c>
      <c r="T67" s="78" t="s">
        <v>76</v>
      </c>
      <c r="U67">
        <v>57</v>
      </c>
      <c r="V67" s="78" t="s">
        <v>76</v>
      </c>
      <c r="W67">
        <v>57</v>
      </c>
      <c r="X67" s="78" t="s">
        <v>76</v>
      </c>
      <c r="Y67" s="79">
        <v>57</v>
      </c>
      <c r="Z67" s="7"/>
      <c r="AA67" s="80">
        <f t="shared" si="0"/>
        <v>0</v>
      </c>
      <c r="AB67" s="81">
        <f t="shared" si="3"/>
        <v>0</v>
      </c>
      <c r="AC67" s="79">
        <f t="shared" si="4"/>
        <v>0</v>
      </c>
      <c r="AD67" s="7"/>
      <c r="AE67" s="92">
        <f t="shared" si="5"/>
        <v>0</v>
      </c>
      <c r="AF67" s="79">
        <f t="shared" si="6"/>
        <v>0</v>
      </c>
      <c r="AG67" s="7"/>
      <c r="AH67" s="125">
        <f t="shared" si="22"/>
        <v>0</v>
      </c>
      <c r="AI67" s="91"/>
      <c r="AJ67" s="78" t="str">
        <f t="shared" si="21"/>
        <v>.</v>
      </c>
      <c r="AK67" s="81" t="str">
        <f t="shared" si="7"/>
        <v>.</v>
      </c>
      <c r="AL67" s="81" t="str">
        <f t="shared" si="8"/>
        <v>.</v>
      </c>
      <c r="AM67" s="81" t="str">
        <f t="shared" si="9"/>
        <v>.</v>
      </c>
      <c r="AN67" s="81" t="str">
        <f t="shared" si="10"/>
        <v>.</v>
      </c>
      <c r="AO67" s="81" t="str">
        <f t="shared" si="11"/>
        <v>.</v>
      </c>
      <c r="AP67" s="81" t="str">
        <f t="shared" si="12"/>
        <v>.</v>
      </c>
      <c r="AQ67" s="81" t="str">
        <f t="shared" si="13"/>
        <v>.</v>
      </c>
      <c r="AR67" s="79" t="str">
        <f t="shared" si="14"/>
        <v>.</v>
      </c>
      <c r="AS67" s="7"/>
      <c r="AT67" s="80">
        <f t="shared" si="15"/>
        <v>0</v>
      </c>
      <c r="AU67" s="81">
        <f t="shared" si="16"/>
        <v>0</v>
      </c>
      <c r="AV67" s="79">
        <f t="shared" si="17"/>
        <v>0</v>
      </c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80">
        <f t="shared" si="18"/>
        <v>0</v>
      </c>
      <c r="BQ67" s="81">
        <f t="shared" si="1"/>
        <v>0</v>
      </c>
      <c r="BR67" s="81">
        <f t="shared" si="2"/>
        <v>0</v>
      </c>
      <c r="BS67" s="81">
        <f t="shared" si="19"/>
        <v>0</v>
      </c>
      <c r="BT67" s="79">
        <f t="shared" si="20"/>
        <v>0</v>
      </c>
    </row>
    <row r="68" spans="1:72" ht="12.75" hidden="1">
      <c r="A68" s="92"/>
      <c r="G68" s="49"/>
      <c r="H68" s="78" t="s">
        <v>76</v>
      </c>
      <c r="I68">
        <v>58</v>
      </c>
      <c r="J68" s="78" t="s">
        <v>76</v>
      </c>
      <c r="K68">
        <v>58</v>
      </c>
      <c r="L68" s="78" t="s">
        <v>76</v>
      </c>
      <c r="M68" s="81">
        <v>58</v>
      </c>
      <c r="N68" s="78" t="s">
        <v>76</v>
      </c>
      <c r="O68" s="81">
        <v>58</v>
      </c>
      <c r="P68" s="78" t="s">
        <v>76</v>
      </c>
      <c r="Q68">
        <v>58</v>
      </c>
      <c r="R68" s="78" t="s">
        <v>76</v>
      </c>
      <c r="S68">
        <v>58</v>
      </c>
      <c r="T68" s="78" t="s">
        <v>76</v>
      </c>
      <c r="U68">
        <v>58</v>
      </c>
      <c r="V68" s="78" t="s">
        <v>76</v>
      </c>
      <c r="W68">
        <v>58</v>
      </c>
      <c r="X68" s="78" t="s">
        <v>76</v>
      </c>
      <c r="Y68" s="79">
        <v>58</v>
      </c>
      <c r="Z68" s="7"/>
      <c r="AA68" s="80">
        <f t="shared" si="0"/>
        <v>0</v>
      </c>
      <c r="AB68" s="81">
        <f t="shared" si="3"/>
        <v>0</v>
      </c>
      <c r="AC68" s="79">
        <f t="shared" si="4"/>
        <v>0</v>
      </c>
      <c r="AD68" s="7"/>
      <c r="AE68" s="92">
        <f t="shared" si="5"/>
        <v>0</v>
      </c>
      <c r="AF68" s="79">
        <f t="shared" si="6"/>
        <v>0</v>
      </c>
      <c r="AG68" s="7"/>
      <c r="AH68" s="125">
        <f t="shared" si="22"/>
        <v>0</v>
      </c>
      <c r="AI68" s="91"/>
      <c r="AJ68" s="78" t="str">
        <f t="shared" si="21"/>
        <v>.</v>
      </c>
      <c r="AK68" s="81" t="str">
        <f t="shared" si="7"/>
        <v>.</v>
      </c>
      <c r="AL68" s="81" t="str">
        <f t="shared" si="8"/>
        <v>.</v>
      </c>
      <c r="AM68" s="81" t="str">
        <f t="shared" si="9"/>
        <v>.</v>
      </c>
      <c r="AN68" s="81" t="str">
        <f t="shared" si="10"/>
        <v>.</v>
      </c>
      <c r="AO68" s="81" t="str">
        <f t="shared" si="11"/>
        <v>.</v>
      </c>
      <c r="AP68" s="81" t="str">
        <f t="shared" si="12"/>
        <v>.</v>
      </c>
      <c r="AQ68" s="81" t="str">
        <f t="shared" si="13"/>
        <v>.</v>
      </c>
      <c r="AR68" s="79" t="str">
        <f t="shared" si="14"/>
        <v>.</v>
      </c>
      <c r="AS68" s="7"/>
      <c r="AT68" s="80">
        <f t="shared" si="15"/>
        <v>0</v>
      </c>
      <c r="AU68" s="81">
        <f t="shared" si="16"/>
        <v>0</v>
      </c>
      <c r="AV68" s="79">
        <f t="shared" si="17"/>
        <v>0</v>
      </c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80">
        <f t="shared" si="18"/>
        <v>0</v>
      </c>
      <c r="BQ68" s="81">
        <f t="shared" si="1"/>
        <v>0</v>
      </c>
      <c r="BR68" s="81">
        <f t="shared" si="2"/>
        <v>0</v>
      </c>
      <c r="BS68" s="81">
        <f t="shared" si="19"/>
        <v>0</v>
      </c>
      <c r="BT68" s="79">
        <f t="shared" si="20"/>
        <v>0</v>
      </c>
    </row>
    <row r="69" spans="1:72" ht="12.75" hidden="1">
      <c r="A69" s="92"/>
      <c r="G69" s="49"/>
      <c r="H69" s="78" t="s">
        <v>76</v>
      </c>
      <c r="I69">
        <v>59</v>
      </c>
      <c r="J69" s="78" t="s">
        <v>76</v>
      </c>
      <c r="K69">
        <v>59</v>
      </c>
      <c r="L69" s="78" t="s">
        <v>76</v>
      </c>
      <c r="M69">
        <v>59</v>
      </c>
      <c r="N69" s="78" t="s">
        <v>76</v>
      </c>
      <c r="O69" s="81">
        <v>59</v>
      </c>
      <c r="P69" s="78" t="s">
        <v>76</v>
      </c>
      <c r="Q69">
        <v>59</v>
      </c>
      <c r="R69" s="78" t="s">
        <v>76</v>
      </c>
      <c r="S69">
        <v>59</v>
      </c>
      <c r="T69" s="78" t="s">
        <v>76</v>
      </c>
      <c r="U69">
        <v>59</v>
      </c>
      <c r="V69" s="78" t="s">
        <v>76</v>
      </c>
      <c r="W69">
        <v>59</v>
      </c>
      <c r="X69" s="78" t="s">
        <v>76</v>
      </c>
      <c r="Y69" s="79">
        <v>59</v>
      </c>
      <c r="Z69" s="7"/>
      <c r="AA69" s="80">
        <f t="shared" si="0"/>
        <v>0</v>
      </c>
      <c r="AB69" s="81">
        <f t="shared" si="3"/>
        <v>0</v>
      </c>
      <c r="AC69" s="79">
        <f t="shared" si="4"/>
        <v>0</v>
      </c>
      <c r="AD69" s="7"/>
      <c r="AE69" s="92">
        <f t="shared" si="5"/>
        <v>0</v>
      </c>
      <c r="AF69" s="79">
        <f t="shared" si="6"/>
        <v>0</v>
      </c>
      <c r="AG69" s="7"/>
      <c r="AH69" s="125">
        <f t="shared" si="22"/>
        <v>0</v>
      </c>
      <c r="AI69" s="91"/>
      <c r="AJ69" s="78" t="str">
        <f t="shared" si="21"/>
        <v>.</v>
      </c>
      <c r="AK69" s="81" t="str">
        <f t="shared" si="7"/>
        <v>.</v>
      </c>
      <c r="AL69" s="81" t="str">
        <f t="shared" si="8"/>
        <v>.</v>
      </c>
      <c r="AM69" s="81" t="str">
        <f t="shared" si="9"/>
        <v>.</v>
      </c>
      <c r="AN69" s="81" t="str">
        <f t="shared" si="10"/>
        <v>.</v>
      </c>
      <c r="AO69" s="81" t="str">
        <f t="shared" si="11"/>
        <v>.</v>
      </c>
      <c r="AP69" s="81" t="str">
        <f t="shared" si="12"/>
        <v>.</v>
      </c>
      <c r="AQ69" s="81" t="str">
        <f t="shared" si="13"/>
        <v>.</v>
      </c>
      <c r="AR69" s="79" t="str">
        <f t="shared" si="14"/>
        <v>.</v>
      </c>
      <c r="AS69" s="7"/>
      <c r="AT69" s="80">
        <f t="shared" si="15"/>
        <v>0</v>
      </c>
      <c r="AU69" s="81">
        <f t="shared" si="16"/>
        <v>0</v>
      </c>
      <c r="AV69" s="79">
        <f t="shared" si="17"/>
        <v>0</v>
      </c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80">
        <f t="shared" si="18"/>
        <v>0</v>
      </c>
      <c r="BQ69" s="81">
        <f t="shared" si="1"/>
        <v>0</v>
      </c>
      <c r="BR69" s="81">
        <f t="shared" si="2"/>
        <v>0</v>
      </c>
      <c r="BS69" s="81">
        <f t="shared" si="19"/>
        <v>0</v>
      </c>
      <c r="BT69" s="79">
        <f t="shared" si="20"/>
        <v>0</v>
      </c>
    </row>
    <row r="70" spans="1:72" ht="12.75" hidden="1">
      <c r="A70" s="92"/>
      <c r="G70" s="49"/>
      <c r="H70" s="78" t="s">
        <v>76</v>
      </c>
      <c r="I70">
        <v>60</v>
      </c>
      <c r="J70" s="78" t="s">
        <v>76</v>
      </c>
      <c r="K70">
        <v>60</v>
      </c>
      <c r="L70" s="78" t="s">
        <v>76</v>
      </c>
      <c r="M70" s="81">
        <v>60</v>
      </c>
      <c r="N70" s="78" t="s">
        <v>76</v>
      </c>
      <c r="O70" s="81">
        <v>60</v>
      </c>
      <c r="P70" s="78" t="s">
        <v>76</v>
      </c>
      <c r="Q70">
        <v>60</v>
      </c>
      <c r="R70" s="78" t="s">
        <v>76</v>
      </c>
      <c r="S70">
        <v>60</v>
      </c>
      <c r="T70" s="78" t="s">
        <v>76</v>
      </c>
      <c r="U70">
        <v>60</v>
      </c>
      <c r="V70" s="78" t="s">
        <v>76</v>
      </c>
      <c r="W70">
        <v>60</v>
      </c>
      <c r="X70" s="78" t="s">
        <v>76</v>
      </c>
      <c r="Y70" s="79">
        <v>60</v>
      </c>
      <c r="Z70" s="7"/>
      <c r="AA70" s="80">
        <f t="shared" si="0"/>
        <v>0</v>
      </c>
      <c r="AB70" s="81">
        <f t="shared" si="3"/>
        <v>0</v>
      </c>
      <c r="AC70" s="79">
        <f t="shared" si="4"/>
        <v>0</v>
      </c>
      <c r="AD70" s="7"/>
      <c r="AE70" s="92">
        <f t="shared" si="5"/>
        <v>0</v>
      </c>
      <c r="AF70" s="79">
        <f t="shared" si="6"/>
        <v>0</v>
      </c>
      <c r="AG70" s="7"/>
      <c r="AH70" s="125">
        <f t="shared" si="22"/>
        <v>0</v>
      </c>
      <c r="AI70" s="91"/>
      <c r="AJ70" s="78" t="str">
        <f t="shared" si="21"/>
        <v>.</v>
      </c>
      <c r="AK70" s="81" t="str">
        <f t="shared" si="7"/>
        <v>.</v>
      </c>
      <c r="AL70" s="81" t="str">
        <f t="shared" si="8"/>
        <v>.</v>
      </c>
      <c r="AM70" s="81" t="str">
        <f t="shared" si="9"/>
        <v>.</v>
      </c>
      <c r="AN70" s="81" t="str">
        <f t="shared" si="10"/>
        <v>.</v>
      </c>
      <c r="AO70" s="81" t="str">
        <f t="shared" si="11"/>
        <v>.</v>
      </c>
      <c r="AP70" s="81" t="str">
        <f t="shared" si="12"/>
        <v>.</v>
      </c>
      <c r="AQ70" s="81" t="str">
        <f t="shared" si="13"/>
        <v>.</v>
      </c>
      <c r="AR70" s="79" t="str">
        <f t="shared" si="14"/>
        <v>.</v>
      </c>
      <c r="AS70" s="7"/>
      <c r="AT70" s="80">
        <f t="shared" si="15"/>
        <v>0</v>
      </c>
      <c r="AU70" s="81">
        <f t="shared" si="16"/>
        <v>0</v>
      </c>
      <c r="AV70" s="79">
        <f t="shared" si="17"/>
        <v>0</v>
      </c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80">
        <f t="shared" si="18"/>
        <v>0</v>
      </c>
      <c r="BQ70" s="81">
        <f t="shared" si="1"/>
        <v>0</v>
      </c>
      <c r="BR70" s="81">
        <f t="shared" si="2"/>
        <v>0</v>
      </c>
      <c r="BS70" s="81">
        <f t="shared" si="19"/>
        <v>0</v>
      </c>
      <c r="BT70" s="79">
        <f t="shared" si="20"/>
        <v>0</v>
      </c>
    </row>
    <row r="71" spans="1:72" ht="12.75" hidden="1">
      <c r="A71" s="92"/>
      <c r="G71" s="49"/>
      <c r="H71" s="78" t="s">
        <v>76</v>
      </c>
      <c r="I71">
        <v>61</v>
      </c>
      <c r="J71" s="78" t="s">
        <v>76</v>
      </c>
      <c r="K71">
        <v>61</v>
      </c>
      <c r="L71" s="78" t="s">
        <v>76</v>
      </c>
      <c r="M71">
        <v>61</v>
      </c>
      <c r="N71" s="78" t="s">
        <v>76</v>
      </c>
      <c r="O71" s="81">
        <v>61</v>
      </c>
      <c r="P71" s="78" t="s">
        <v>76</v>
      </c>
      <c r="Q71">
        <v>61</v>
      </c>
      <c r="R71" s="78" t="s">
        <v>76</v>
      </c>
      <c r="S71">
        <v>61</v>
      </c>
      <c r="T71" s="78" t="s">
        <v>76</v>
      </c>
      <c r="U71">
        <v>61</v>
      </c>
      <c r="V71" s="78" t="s">
        <v>76</v>
      </c>
      <c r="W71">
        <v>61</v>
      </c>
      <c r="X71" s="78" t="s">
        <v>76</v>
      </c>
      <c r="Y71" s="79">
        <v>61</v>
      </c>
      <c r="Z71" s="7"/>
      <c r="AA71" s="80">
        <f t="shared" si="0"/>
        <v>0</v>
      </c>
      <c r="AB71" s="81">
        <f t="shared" si="3"/>
        <v>0</v>
      </c>
      <c r="AC71" s="79">
        <f t="shared" si="4"/>
        <v>0</v>
      </c>
      <c r="AD71" s="7"/>
      <c r="AE71" s="92">
        <f t="shared" si="5"/>
        <v>0</v>
      </c>
      <c r="AF71" s="79">
        <f t="shared" si="6"/>
        <v>0</v>
      </c>
      <c r="AG71" s="7"/>
      <c r="AH71" s="125">
        <f t="shared" si="22"/>
        <v>0</v>
      </c>
      <c r="AI71" s="91"/>
      <c r="AJ71" s="78" t="str">
        <f t="shared" si="21"/>
        <v>.</v>
      </c>
      <c r="AK71" s="81" t="str">
        <f t="shared" si="7"/>
        <v>.</v>
      </c>
      <c r="AL71" s="81" t="str">
        <f t="shared" si="8"/>
        <v>.</v>
      </c>
      <c r="AM71" s="81" t="str">
        <f t="shared" si="9"/>
        <v>.</v>
      </c>
      <c r="AN71" s="81" t="str">
        <f t="shared" si="10"/>
        <v>.</v>
      </c>
      <c r="AO71" s="81" t="str">
        <f t="shared" si="11"/>
        <v>.</v>
      </c>
      <c r="AP71" s="81" t="str">
        <f t="shared" si="12"/>
        <v>.</v>
      </c>
      <c r="AQ71" s="81" t="str">
        <f t="shared" si="13"/>
        <v>.</v>
      </c>
      <c r="AR71" s="79" t="str">
        <f t="shared" si="14"/>
        <v>.</v>
      </c>
      <c r="AS71" s="7"/>
      <c r="AT71" s="80">
        <f t="shared" si="15"/>
        <v>0</v>
      </c>
      <c r="AU71" s="81">
        <f t="shared" si="16"/>
        <v>0</v>
      </c>
      <c r="AV71" s="79">
        <f t="shared" si="17"/>
        <v>0</v>
      </c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80">
        <f t="shared" si="18"/>
        <v>0</v>
      </c>
      <c r="BQ71" s="81">
        <f t="shared" si="1"/>
        <v>0</v>
      </c>
      <c r="BR71" s="81">
        <f t="shared" si="2"/>
        <v>0</v>
      </c>
      <c r="BS71" s="81">
        <f t="shared" si="19"/>
        <v>0</v>
      </c>
      <c r="BT71" s="79">
        <f t="shared" si="20"/>
        <v>0</v>
      </c>
    </row>
    <row r="72" spans="1:72" ht="12.75" hidden="1">
      <c r="A72" s="92"/>
      <c r="G72" s="49"/>
      <c r="H72" s="78" t="s">
        <v>76</v>
      </c>
      <c r="I72">
        <v>62</v>
      </c>
      <c r="J72" s="78" t="s">
        <v>76</v>
      </c>
      <c r="K72">
        <v>62</v>
      </c>
      <c r="L72" s="78" t="s">
        <v>76</v>
      </c>
      <c r="M72" s="81">
        <v>62</v>
      </c>
      <c r="N72" s="78" t="s">
        <v>76</v>
      </c>
      <c r="O72" s="81">
        <v>62</v>
      </c>
      <c r="P72" s="78" t="s">
        <v>76</v>
      </c>
      <c r="Q72">
        <v>62</v>
      </c>
      <c r="R72" s="78" t="s">
        <v>76</v>
      </c>
      <c r="S72">
        <v>62</v>
      </c>
      <c r="T72" s="78" t="s">
        <v>76</v>
      </c>
      <c r="U72">
        <v>62</v>
      </c>
      <c r="V72" s="78" t="s">
        <v>76</v>
      </c>
      <c r="W72">
        <v>62</v>
      </c>
      <c r="X72" s="78" t="s">
        <v>76</v>
      </c>
      <c r="Y72" s="79">
        <v>62</v>
      </c>
      <c r="Z72" s="7"/>
      <c r="AA72" s="80">
        <f t="shared" si="0"/>
        <v>0</v>
      </c>
      <c r="AB72" s="81">
        <f t="shared" si="3"/>
        <v>0</v>
      </c>
      <c r="AC72" s="79">
        <f t="shared" si="4"/>
        <v>0</v>
      </c>
      <c r="AD72" s="7"/>
      <c r="AE72" s="92">
        <f t="shared" si="5"/>
        <v>0</v>
      </c>
      <c r="AF72" s="79">
        <f t="shared" si="6"/>
        <v>0</v>
      </c>
      <c r="AG72" s="7"/>
      <c r="AH72" s="125">
        <f t="shared" si="22"/>
        <v>0</v>
      </c>
      <c r="AI72" s="91"/>
      <c r="AJ72" s="78" t="str">
        <f t="shared" si="21"/>
        <v>.</v>
      </c>
      <c r="AK72" s="81" t="str">
        <f t="shared" si="7"/>
        <v>.</v>
      </c>
      <c r="AL72" s="81" t="str">
        <f t="shared" si="8"/>
        <v>.</v>
      </c>
      <c r="AM72" s="81" t="str">
        <f t="shared" si="9"/>
        <v>.</v>
      </c>
      <c r="AN72" s="81" t="str">
        <f t="shared" si="10"/>
        <v>.</v>
      </c>
      <c r="AO72" s="81" t="str">
        <f t="shared" si="11"/>
        <v>.</v>
      </c>
      <c r="AP72" s="81" t="str">
        <f t="shared" si="12"/>
        <v>.</v>
      </c>
      <c r="AQ72" s="81" t="str">
        <f t="shared" si="13"/>
        <v>.</v>
      </c>
      <c r="AR72" s="79" t="str">
        <f t="shared" si="14"/>
        <v>.</v>
      </c>
      <c r="AS72" s="7"/>
      <c r="AT72" s="80">
        <f t="shared" si="15"/>
        <v>0</v>
      </c>
      <c r="AU72" s="81">
        <f t="shared" si="16"/>
        <v>0</v>
      </c>
      <c r="AV72" s="79">
        <f t="shared" si="17"/>
        <v>0</v>
      </c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80">
        <f t="shared" si="18"/>
        <v>0</v>
      </c>
      <c r="BQ72" s="81">
        <f t="shared" si="1"/>
        <v>0</v>
      </c>
      <c r="BR72" s="81">
        <f t="shared" si="2"/>
        <v>0</v>
      </c>
      <c r="BS72" s="81">
        <f t="shared" si="19"/>
        <v>0</v>
      </c>
      <c r="BT72" s="79">
        <f t="shared" si="20"/>
        <v>0</v>
      </c>
    </row>
    <row r="73" spans="1:72" ht="12.75" hidden="1">
      <c r="A73" s="92"/>
      <c r="G73" s="49"/>
      <c r="H73" s="78" t="s">
        <v>76</v>
      </c>
      <c r="I73">
        <v>63</v>
      </c>
      <c r="J73" s="78" t="s">
        <v>76</v>
      </c>
      <c r="K73">
        <v>63</v>
      </c>
      <c r="L73" s="78" t="s">
        <v>76</v>
      </c>
      <c r="M73">
        <v>63</v>
      </c>
      <c r="N73" s="78" t="s">
        <v>76</v>
      </c>
      <c r="O73" s="81">
        <v>63</v>
      </c>
      <c r="P73" s="78" t="s">
        <v>76</v>
      </c>
      <c r="Q73">
        <v>63</v>
      </c>
      <c r="R73" s="78" t="s">
        <v>76</v>
      </c>
      <c r="S73">
        <v>63</v>
      </c>
      <c r="T73" s="78" t="s">
        <v>76</v>
      </c>
      <c r="U73">
        <v>63</v>
      </c>
      <c r="V73" s="78" t="s">
        <v>76</v>
      </c>
      <c r="W73">
        <v>63</v>
      </c>
      <c r="X73" s="78" t="s">
        <v>76</v>
      </c>
      <c r="Y73" s="79">
        <v>63</v>
      </c>
      <c r="Z73" s="7"/>
      <c r="AA73" s="80">
        <f t="shared" si="0"/>
        <v>0</v>
      </c>
      <c r="AB73" s="81">
        <f t="shared" si="3"/>
        <v>0</v>
      </c>
      <c r="AC73" s="79">
        <f t="shared" si="4"/>
        <v>0</v>
      </c>
      <c r="AD73" s="7"/>
      <c r="AE73" s="92">
        <f t="shared" si="5"/>
        <v>0</v>
      </c>
      <c r="AF73" s="79">
        <f t="shared" si="6"/>
        <v>0</v>
      </c>
      <c r="AG73" s="7"/>
      <c r="AH73" s="125">
        <f t="shared" si="22"/>
        <v>0</v>
      </c>
      <c r="AI73" s="91"/>
      <c r="AJ73" s="78" t="str">
        <f t="shared" si="21"/>
        <v>.</v>
      </c>
      <c r="AK73" s="81" t="str">
        <f t="shared" si="7"/>
        <v>.</v>
      </c>
      <c r="AL73" s="81" t="str">
        <f t="shared" si="8"/>
        <v>.</v>
      </c>
      <c r="AM73" s="81" t="str">
        <f t="shared" si="9"/>
        <v>.</v>
      </c>
      <c r="AN73" s="81" t="str">
        <f t="shared" si="10"/>
        <v>.</v>
      </c>
      <c r="AO73" s="81" t="str">
        <f t="shared" si="11"/>
        <v>.</v>
      </c>
      <c r="AP73" s="81" t="str">
        <f t="shared" si="12"/>
        <v>.</v>
      </c>
      <c r="AQ73" s="81" t="str">
        <f t="shared" si="13"/>
        <v>.</v>
      </c>
      <c r="AR73" s="79" t="str">
        <f t="shared" si="14"/>
        <v>.</v>
      </c>
      <c r="AS73" s="7"/>
      <c r="AT73" s="80">
        <f t="shared" si="15"/>
        <v>0</v>
      </c>
      <c r="AU73" s="81">
        <f t="shared" si="16"/>
        <v>0</v>
      </c>
      <c r="AV73" s="79">
        <f t="shared" si="17"/>
        <v>0</v>
      </c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80">
        <f t="shared" si="18"/>
        <v>0</v>
      </c>
      <c r="BQ73" s="81">
        <f t="shared" si="1"/>
        <v>0</v>
      </c>
      <c r="BR73" s="81">
        <f t="shared" si="2"/>
        <v>0</v>
      </c>
      <c r="BS73" s="81">
        <f t="shared" si="19"/>
        <v>0</v>
      </c>
      <c r="BT73" s="79">
        <f t="shared" si="20"/>
        <v>0</v>
      </c>
    </row>
    <row r="74" spans="1:72" ht="13.5" hidden="1" thickBot="1">
      <c r="A74" s="96"/>
      <c r="B74" s="127"/>
      <c r="C74" s="127"/>
      <c r="D74" s="127"/>
      <c r="E74" s="127"/>
      <c r="F74" s="127"/>
      <c r="G74" s="94"/>
      <c r="H74" s="95" t="s">
        <v>76</v>
      </c>
      <c r="I74" s="84">
        <v>64</v>
      </c>
      <c r="J74" s="95" t="s">
        <v>76</v>
      </c>
      <c r="K74" s="84">
        <v>64</v>
      </c>
      <c r="L74" s="95" t="s">
        <v>76</v>
      </c>
      <c r="M74" s="84">
        <v>64</v>
      </c>
      <c r="N74" s="95" t="s">
        <v>76</v>
      </c>
      <c r="O74" s="84">
        <v>64</v>
      </c>
      <c r="P74" s="95" t="s">
        <v>76</v>
      </c>
      <c r="Q74" s="84">
        <v>64</v>
      </c>
      <c r="R74" s="95" t="s">
        <v>76</v>
      </c>
      <c r="S74" s="84">
        <v>64</v>
      </c>
      <c r="T74" s="95" t="s">
        <v>76</v>
      </c>
      <c r="U74" s="84">
        <v>64</v>
      </c>
      <c r="V74" s="95" t="s">
        <v>76</v>
      </c>
      <c r="W74" s="84">
        <v>64</v>
      </c>
      <c r="X74" s="95" t="s">
        <v>76</v>
      </c>
      <c r="Y74" s="85">
        <v>64</v>
      </c>
      <c r="Z74" s="7"/>
      <c r="AA74" s="93">
        <f t="shared" si="0"/>
        <v>0</v>
      </c>
      <c r="AB74" s="84">
        <f t="shared" si="3"/>
        <v>0</v>
      </c>
      <c r="AC74" s="85">
        <f t="shared" si="4"/>
        <v>0</v>
      </c>
      <c r="AD74" s="7"/>
      <c r="AE74" s="96">
        <f t="shared" si="5"/>
        <v>0</v>
      </c>
      <c r="AF74" s="85">
        <f t="shared" si="6"/>
        <v>0</v>
      </c>
      <c r="AG74" s="7"/>
      <c r="AH74" s="128">
        <f t="shared" si="22"/>
        <v>0</v>
      </c>
      <c r="AI74" s="98"/>
      <c r="AJ74" s="95" t="str">
        <f t="shared" si="21"/>
        <v>.</v>
      </c>
      <c r="AK74" s="84" t="str">
        <f t="shared" si="7"/>
        <v>.</v>
      </c>
      <c r="AL74" s="84" t="str">
        <f t="shared" si="8"/>
        <v>.</v>
      </c>
      <c r="AM74" s="84" t="str">
        <f t="shared" si="9"/>
        <v>.</v>
      </c>
      <c r="AN74" s="84" t="str">
        <f t="shared" si="10"/>
        <v>.</v>
      </c>
      <c r="AO74" s="84" t="str">
        <f t="shared" si="11"/>
        <v>.</v>
      </c>
      <c r="AP74" s="84" t="str">
        <f t="shared" si="12"/>
        <v>.</v>
      </c>
      <c r="AQ74" s="84" t="str">
        <f t="shared" si="13"/>
        <v>.</v>
      </c>
      <c r="AR74" s="85" t="str">
        <f t="shared" si="14"/>
        <v>.</v>
      </c>
      <c r="AS74" s="7"/>
      <c r="AT74" s="93">
        <f t="shared" si="15"/>
        <v>0</v>
      </c>
      <c r="AU74" s="84">
        <f t="shared" si="16"/>
        <v>0</v>
      </c>
      <c r="AV74" s="85">
        <f t="shared" si="17"/>
        <v>0</v>
      </c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93">
        <f t="shared" si="18"/>
        <v>0</v>
      </c>
      <c r="BQ74" s="84">
        <f t="shared" si="1"/>
        <v>0</v>
      </c>
      <c r="BR74" s="84">
        <f t="shared" si="2"/>
        <v>0</v>
      </c>
      <c r="BS74" s="84">
        <f t="shared" si="19"/>
        <v>0</v>
      </c>
      <c r="BT74" s="85">
        <f t="shared" si="20"/>
        <v>0</v>
      </c>
    </row>
    <row r="75" spans="1:72" ht="12.75" hidden="1">
      <c r="A75" s="9"/>
      <c r="B75" s="9"/>
      <c r="C75" s="9"/>
      <c r="D75" s="9"/>
      <c r="E75" s="9"/>
      <c r="F75" s="9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9"/>
      <c r="AF75" s="7"/>
      <c r="AG75" s="7"/>
      <c r="AH75" s="9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</row>
    <row r="76" spans="1:72" ht="12.75" hidden="1">
      <c r="A76" s="9"/>
      <c r="B76" s="9"/>
      <c r="C76" s="9"/>
      <c r="D76" s="9"/>
      <c r="E76" s="9"/>
      <c r="F76" s="9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9"/>
      <c r="AF76" s="7"/>
      <c r="AG76" s="7"/>
      <c r="AH76" s="9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76"/>
  <sheetViews>
    <sheetView workbookViewId="0" topLeftCell="A8">
      <selection activeCell="A1" sqref="A1:IV16384"/>
    </sheetView>
  </sheetViews>
  <sheetFormatPr defaultColWidth="9.140625" defaultRowHeight="12.75"/>
  <cols>
    <col min="1" max="1" width="4.140625" style="0" customWidth="1"/>
    <col min="2" max="2" width="20.00390625" style="0" customWidth="1"/>
    <col min="3" max="3" width="19.8515625" style="0" customWidth="1"/>
    <col min="4" max="4" width="24.57421875" style="0" customWidth="1"/>
    <col min="5" max="5" width="5.7109375" style="0" customWidth="1"/>
    <col min="6" max="6" width="9.8515625" style="0" customWidth="1"/>
    <col min="7" max="7" width="5.710937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3.7109375" style="0" customWidth="1"/>
    <col min="14" max="14" width="4.7109375" style="0" customWidth="1"/>
    <col min="15" max="15" width="3.7109375" style="0" customWidth="1"/>
    <col min="16" max="16" width="4.7109375" style="0" customWidth="1"/>
    <col min="17" max="17" width="3.7109375" style="0" customWidth="1"/>
    <col min="18" max="18" width="4.7109375" style="0" hidden="1" customWidth="1"/>
    <col min="19" max="19" width="3.7109375" style="0" hidden="1" customWidth="1"/>
    <col min="20" max="20" width="4.7109375" style="0" hidden="1" customWidth="1"/>
    <col min="21" max="21" width="3.7109375" style="0" hidden="1" customWidth="1"/>
    <col min="22" max="22" width="4.7109375" style="0" hidden="1" customWidth="1"/>
    <col min="23" max="23" width="3.7109375" style="0" hidden="1" customWidth="1"/>
    <col min="24" max="24" width="4.7109375" style="0" hidden="1" customWidth="1"/>
    <col min="25" max="25" width="3.7109375" style="0" hidden="1" customWidth="1"/>
    <col min="26" max="26" width="5.7109375" style="0" hidden="1" customWidth="1"/>
    <col min="27" max="27" width="0" style="0" hidden="1" customWidth="1"/>
    <col min="28" max="29" width="8.7109375" style="0" hidden="1" customWidth="1"/>
    <col min="30" max="30" width="5.7109375" style="0" hidden="1" customWidth="1"/>
    <col min="31" max="31" width="7.7109375" style="90" customWidth="1"/>
    <col min="32" max="32" width="7.7109375" style="0" hidden="1" customWidth="1"/>
    <col min="33" max="33" width="5.7109375" style="0" hidden="1" customWidth="1"/>
    <col min="34" max="34" width="8.7109375" style="99" hidden="1" customWidth="1"/>
    <col min="35" max="35" width="0" style="0" hidden="1" customWidth="1"/>
    <col min="36" max="44" width="6.7109375" style="0" hidden="1" customWidth="1"/>
    <col min="45" max="45" width="5.7109375" style="0" hidden="1" customWidth="1"/>
    <col min="46" max="66" width="7.7109375" style="0" hidden="1" customWidth="1"/>
    <col min="67" max="67" width="5.7109375" style="0" hidden="1" customWidth="1"/>
    <col min="68" max="68" width="4.7109375" style="0" hidden="1" customWidth="1"/>
    <col min="69" max="70" width="3.7109375" style="0" hidden="1" customWidth="1"/>
    <col min="71" max="72" width="5.7109375" style="0" hidden="1" customWidth="1"/>
    <col min="73" max="87" width="0" style="0" hidden="1" customWidth="1"/>
    <col min="88" max="16384" width="11.421875" style="0" customWidth="1"/>
  </cols>
  <sheetData>
    <row r="1" spans="1:72" ht="13.5" hidden="1" thickBot="1">
      <c r="A1" s="1"/>
      <c r="B1" s="1"/>
      <c r="C1" s="129" t="s">
        <v>0</v>
      </c>
      <c r="D1" s="5"/>
      <c r="E1" s="5"/>
      <c r="F1" s="6"/>
      <c r="G1" s="7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116"/>
      <c r="AF1" s="7"/>
      <c r="AG1" s="7"/>
      <c r="AH1" s="9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2" ht="13.5" hidden="1" thickBot="1">
      <c r="A2" s="7"/>
      <c r="B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16"/>
      <c r="AF2" s="7"/>
      <c r="AG2" s="7"/>
      <c r="AH2" s="9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ht="14.25" hidden="1" thickBot="1" thickTop="1">
      <c r="A3" s="12" t="s">
        <v>1</v>
      </c>
      <c r="B3" s="15"/>
      <c r="C3" s="15"/>
      <c r="D3" s="15" t="e">
        <f>IF(SUM(AT11:AT74)=0,"non","      oui")</f>
        <v>#REF!</v>
      </c>
      <c r="E3" s="14" t="s">
        <v>2</v>
      </c>
      <c r="F3" s="15"/>
      <c r="G3" s="16">
        <f>SUM(AC11:AC74)</f>
        <v>70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16"/>
      <c r="AF3" s="7"/>
      <c r="AG3" s="7"/>
      <c r="AH3" s="9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ht="13.5" hidden="1" thickBot="1">
      <c r="A4" s="17" t="s">
        <v>3</v>
      </c>
      <c r="B4" s="20"/>
      <c r="C4" s="20"/>
      <c r="D4" s="20" t="str">
        <f>IF(SUM(AV11:AV74)=0,"non","      oui")</f>
        <v>non</v>
      </c>
      <c r="E4" s="19" t="s">
        <v>4</v>
      </c>
      <c r="F4" s="20"/>
      <c r="G4" s="21">
        <f>SUM(AE11:AE74)</f>
        <v>70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16"/>
      <c r="AF4" s="7"/>
      <c r="AG4" s="7"/>
      <c r="AH4" s="9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ht="13.5" hidden="1" thickBot="1">
      <c r="A5" s="17" t="s">
        <v>5</v>
      </c>
      <c r="B5" s="20"/>
      <c r="C5" s="20"/>
      <c r="D5" s="20" t="e">
        <f>IF(SUM(AU11:AU74)=0,"non","      oui")</f>
        <v>#REF!</v>
      </c>
      <c r="E5" s="19" t="s">
        <v>6</v>
      </c>
      <c r="F5" s="20"/>
      <c r="G5" s="21" t="e">
        <f>SUM(AF11:AF74)</f>
        <v>#REF!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16"/>
      <c r="AF5" s="7"/>
      <c r="AG5" s="7"/>
      <c r="AH5" s="9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ht="13.5" hidden="1" thickBot="1">
      <c r="A6" s="22" t="s">
        <v>7</v>
      </c>
      <c r="B6" s="26"/>
      <c r="C6" s="26"/>
      <c r="D6" s="26" t="str">
        <f>IF(SUM(AW11:BN11)=0,"non","      oui")</f>
        <v>non</v>
      </c>
      <c r="E6" s="19" t="s">
        <v>8</v>
      </c>
      <c r="F6" s="20"/>
      <c r="G6" s="21" t="e">
        <f>SUM(AB11:AB74)</f>
        <v>#REF!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116"/>
      <c r="AF6" s="7"/>
      <c r="AG6" s="7"/>
      <c r="AH6" s="9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ht="14.25" hidden="1" thickBot="1" thickTop="1">
      <c r="A7" s="130" t="s">
        <v>9</v>
      </c>
      <c r="B7" s="25"/>
      <c r="C7" s="11"/>
      <c r="D7" s="10"/>
      <c r="E7" s="131" t="s">
        <v>10</v>
      </c>
      <c r="F7" s="23"/>
      <c r="G7" s="27">
        <f>IF(COUNT(E11:E74)&lt;&gt;0,SUM(E11:E74)/COUNT(E11:E74),0)</f>
        <v>1915.9285714285713</v>
      </c>
      <c r="H7" s="1"/>
      <c r="I7" s="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16"/>
      <c r="AF7" s="7"/>
      <c r="AG7" s="7"/>
      <c r="AH7" s="9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28" t="s">
        <v>11</v>
      </c>
      <c r="AX7" s="28"/>
      <c r="AY7" s="29" t="s">
        <v>12</v>
      </c>
      <c r="AZ7" s="28"/>
      <c r="BA7" s="29" t="s">
        <v>13</v>
      </c>
      <c r="BB7" s="28"/>
      <c r="BC7" s="29" t="s">
        <v>14</v>
      </c>
      <c r="BD7" s="28"/>
      <c r="BE7" s="29" t="s">
        <v>15</v>
      </c>
      <c r="BF7" s="28"/>
      <c r="BG7" s="29" t="s">
        <v>16</v>
      </c>
      <c r="BH7" s="28"/>
      <c r="BI7" s="29" t="s">
        <v>17</v>
      </c>
      <c r="BJ7" s="28"/>
      <c r="BK7" s="29" t="s">
        <v>18</v>
      </c>
      <c r="BL7" s="28"/>
      <c r="BM7" s="29" t="s">
        <v>19</v>
      </c>
      <c r="BN7" s="30"/>
      <c r="BO7" s="7"/>
      <c r="BP7" s="7"/>
      <c r="BQ7" s="7"/>
      <c r="BR7" s="7"/>
      <c r="BS7" s="7"/>
      <c r="BT7" s="7"/>
    </row>
    <row r="8" spans="1:72" ht="14.25" thickBot="1" thickTop="1">
      <c r="A8" s="2"/>
      <c r="B8" s="2" t="s">
        <v>159</v>
      </c>
      <c r="C8" s="2"/>
      <c r="D8" s="2"/>
      <c r="E8" s="2" t="s">
        <v>160</v>
      </c>
      <c r="F8" s="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7"/>
      <c r="Z8" s="7"/>
      <c r="AA8" s="7"/>
      <c r="AB8" s="7"/>
      <c r="AC8" s="7"/>
      <c r="AD8" s="7"/>
      <c r="AE8" s="116"/>
      <c r="AF8" s="7"/>
      <c r="AG8" s="7"/>
      <c r="AH8" s="44" t="s">
        <v>21</v>
      </c>
      <c r="AI8" s="32"/>
      <c r="AJ8" s="33" t="s">
        <v>22</v>
      </c>
      <c r="AK8" s="33" t="s">
        <v>22</v>
      </c>
      <c r="AL8" s="33" t="s">
        <v>22</v>
      </c>
      <c r="AM8" s="33" t="s">
        <v>22</v>
      </c>
      <c r="AN8" s="33" t="s">
        <v>22</v>
      </c>
      <c r="AO8" s="33" t="s">
        <v>22</v>
      </c>
      <c r="AP8" s="33" t="s">
        <v>22</v>
      </c>
      <c r="AQ8" s="33" t="s">
        <v>22</v>
      </c>
      <c r="AR8" s="34" t="s">
        <v>22</v>
      </c>
      <c r="AS8" s="35"/>
      <c r="AT8" s="36" t="s">
        <v>23</v>
      </c>
      <c r="AU8" s="37" t="s">
        <v>24</v>
      </c>
      <c r="AV8" s="33" t="s">
        <v>24</v>
      </c>
      <c r="AW8" s="38" t="s">
        <v>25</v>
      </c>
      <c r="AX8" s="39" t="s">
        <v>26</v>
      </c>
      <c r="AY8" s="38" t="s">
        <v>25</v>
      </c>
      <c r="AZ8" s="39" t="s">
        <v>26</v>
      </c>
      <c r="BA8" s="38" t="s">
        <v>25</v>
      </c>
      <c r="BB8" s="39" t="s">
        <v>26</v>
      </c>
      <c r="BC8" s="38" t="s">
        <v>25</v>
      </c>
      <c r="BD8" s="39" t="s">
        <v>26</v>
      </c>
      <c r="BE8" s="38" t="s">
        <v>25</v>
      </c>
      <c r="BF8" s="39" t="s">
        <v>26</v>
      </c>
      <c r="BG8" s="38" t="s">
        <v>25</v>
      </c>
      <c r="BH8" s="39" t="s">
        <v>26</v>
      </c>
      <c r="BI8" s="38" t="s">
        <v>25</v>
      </c>
      <c r="BJ8" s="39" t="s">
        <v>26</v>
      </c>
      <c r="BK8" s="38" t="s">
        <v>25</v>
      </c>
      <c r="BL8" s="39" t="s">
        <v>26</v>
      </c>
      <c r="BM8" s="38" t="s">
        <v>25</v>
      </c>
      <c r="BN8" s="40" t="s">
        <v>26</v>
      </c>
      <c r="BO8" s="7"/>
      <c r="BP8" s="7"/>
      <c r="BQ8" s="7"/>
      <c r="BR8" s="7"/>
      <c r="BS8" s="7"/>
      <c r="BT8" s="7"/>
    </row>
    <row r="9" spans="1:72" ht="13.5" thickTop="1">
      <c r="A9" s="36"/>
      <c r="B9" s="41" t="s">
        <v>27</v>
      </c>
      <c r="C9" s="41" t="s">
        <v>28</v>
      </c>
      <c r="D9" s="41" t="s">
        <v>29</v>
      </c>
      <c r="E9" s="41" t="s">
        <v>30</v>
      </c>
      <c r="F9" s="42" t="s">
        <v>31</v>
      </c>
      <c r="G9" s="32"/>
      <c r="H9" s="33" t="s">
        <v>32</v>
      </c>
      <c r="I9" s="32"/>
      <c r="J9" s="33" t="s">
        <v>32</v>
      </c>
      <c r="K9" s="33"/>
      <c r="L9" s="33" t="s">
        <v>32</v>
      </c>
      <c r="M9" s="32"/>
      <c r="N9" s="33" t="s">
        <v>32</v>
      </c>
      <c r="O9" s="33"/>
      <c r="P9" s="33" t="s">
        <v>32</v>
      </c>
      <c r="Q9" s="32"/>
      <c r="R9" s="33" t="s">
        <v>32</v>
      </c>
      <c r="S9" s="33"/>
      <c r="T9" s="33" t="s">
        <v>32</v>
      </c>
      <c r="U9" s="32"/>
      <c r="V9" s="33" t="s">
        <v>32</v>
      </c>
      <c r="W9" s="33"/>
      <c r="X9" s="33" t="s">
        <v>32</v>
      </c>
      <c r="Y9" s="43"/>
      <c r="AA9" s="36" t="s">
        <v>33</v>
      </c>
      <c r="AB9" s="37" t="s">
        <v>34</v>
      </c>
      <c r="AC9" s="43" t="s">
        <v>35</v>
      </c>
      <c r="AE9" s="132" t="s">
        <v>26</v>
      </c>
      <c r="AF9" s="43" t="s">
        <v>26</v>
      </c>
      <c r="AH9" s="118" t="s">
        <v>36</v>
      </c>
      <c r="AI9" s="1"/>
      <c r="AJ9" s="46" t="s">
        <v>37</v>
      </c>
      <c r="AK9" s="46" t="s">
        <v>38</v>
      </c>
      <c r="AL9" s="46" t="s">
        <v>39</v>
      </c>
      <c r="AM9" s="46" t="s">
        <v>40</v>
      </c>
      <c r="AN9" s="46" t="s">
        <v>41</v>
      </c>
      <c r="AO9" s="46" t="s">
        <v>42</v>
      </c>
      <c r="AP9" s="46" t="s">
        <v>43</v>
      </c>
      <c r="AQ9" s="46" t="s">
        <v>44</v>
      </c>
      <c r="AR9" s="47" t="s">
        <v>45</v>
      </c>
      <c r="AS9" s="1"/>
      <c r="AT9" s="48" t="s">
        <v>46</v>
      </c>
      <c r="AU9" s="49" t="s">
        <v>47</v>
      </c>
      <c r="AV9" s="47" t="s">
        <v>47</v>
      </c>
      <c r="AW9" s="46" t="s">
        <v>48</v>
      </c>
      <c r="AX9" s="50" t="s">
        <v>49</v>
      </c>
      <c r="AY9" s="46" t="s">
        <v>48</v>
      </c>
      <c r="AZ9" s="50" t="s">
        <v>49</v>
      </c>
      <c r="BA9" s="46" t="s">
        <v>48</v>
      </c>
      <c r="BB9" s="50" t="s">
        <v>49</v>
      </c>
      <c r="BC9" s="46" t="s">
        <v>48</v>
      </c>
      <c r="BD9" s="50" t="s">
        <v>49</v>
      </c>
      <c r="BE9" s="46" t="s">
        <v>48</v>
      </c>
      <c r="BF9" s="50" t="s">
        <v>49</v>
      </c>
      <c r="BG9" s="46" t="s">
        <v>48</v>
      </c>
      <c r="BH9" s="50" t="s">
        <v>49</v>
      </c>
      <c r="BI9" s="46" t="s">
        <v>48</v>
      </c>
      <c r="BJ9" s="50" t="s">
        <v>49</v>
      </c>
      <c r="BK9" s="46" t="s">
        <v>48</v>
      </c>
      <c r="BL9" s="50" t="s">
        <v>49</v>
      </c>
      <c r="BM9" s="46" t="s">
        <v>48</v>
      </c>
      <c r="BN9" s="51" t="s">
        <v>49</v>
      </c>
      <c r="BO9" s="1"/>
      <c r="BP9" s="52" t="s">
        <v>50</v>
      </c>
      <c r="BQ9" s="53"/>
      <c r="BR9" s="53"/>
      <c r="BS9" s="53"/>
      <c r="BT9" s="54"/>
    </row>
    <row r="10" spans="1:72" ht="13.5" thickBot="1">
      <c r="A10" s="55"/>
      <c r="B10" s="56"/>
      <c r="C10" s="56"/>
      <c r="D10" s="56"/>
      <c r="E10" s="56"/>
      <c r="F10" s="57"/>
      <c r="G10" s="58"/>
      <c r="H10" s="59" t="s">
        <v>51</v>
      </c>
      <c r="I10" s="60"/>
      <c r="J10" s="59" t="s">
        <v>52</v>
      </c>
      <c r="K10" s="59"/>
      <c r="L10" s="59" t="s">
        <v>53</v>
      </c>
      <c r="M10" s="60"/>
      <c r="N10" s="59" t="s">
        <v>54</v>
      </c>
      <c r="O10" s="59"/>
      <c r="P10" s="59" t="s">
        <v>55</v>
      </c>
      <c r="Q10" s="60"/>
      <c r="R10" s="59" t="s">
        <v>56</v>
      </c>
      <c r="S10" s="59"/>
      <c r="T10" s="59" t="s">
        <v>57</v>
      </c>
      <c r="U10" s="60"/>
      <c r="V10" s="59" t="s">
        <v>58</v>
      </c>
      <c r="W10" s="59"/>
      <c r="X10" s="59" t="s">
        <v>59</v>
      </c>
      <c r="Y10" s="61"/>
      <c r="Z10" s="7"/>
      <c r="AA10" s="55"/>
      <c r="AB10" s="57"/>
      <c r="AC10" s="62" t="s">
        <v>60</v>
      </c>
      <c r="AD10" s="7"/>
      <c r="AE10" s="133" t="s">
        <v>49</v>
      </c>
      <c r="AF10" s="62" t="s">
        <v>61</v>
      </c>
      <c r="AG10" s="7"/>
      <c r="AH10" s="122" t="s">
        <v>22</v>
      </c>
      <c r="AI10" s="58"/>
      <c r="AJ10" s="56" t="s">
        <v>62</v>
      </c>
      <c r="AK10" s="56" t="s">
        <v>62</v>
      </c>
      <c r="AL10" s="56" t="s">
        <v>62</v>
      </c>
      <c r="AM10" s="56" t="s">
        <v>62</v>
      </c>
      <c r="AN10" s="56" t="s">
        <v>62</v>
      </c>
      <c r="AO10" s="56" t="s">
        <v>62</v>
      </c>
      <c r="AP10" s="56" t="s">
        <v>62</v>
      </c>
      <c r="AQ10" s="56" t="s">
        <v>62</v>
      </c>
      <c r="AR10" s="65" t="s">
        <v>62</v>
      </c>
      <c r="AS10" s="1"/>
      <c r="AT10" s="55" t="s">
        <v>63</v>
      </c>
      <c r="AU10" s="57" t="s">
        <v>64</v>
      </c>
      <c r="AV10" s="65" t="s">
        <v>65</v>
      </c>
      <c r="AW10" s="56" t="s">
        <v>66</v>
      </c>
      <c r="AX10" s="66" t="s">
        <v>66</v>
      </c>
      <c r="AY10" s="56" t="s">
        <v>66</v>
      </c>
      <c r="AZ10" s="66" t="s">
        <v>66</v>
      </c>
      <c r="BA10" s="56" t="s">
        <v>66</v>
      </c>
      <c r="BB10" s="66" t="s">
        <v>66</v>
      </c>
      <c r="BC10" s="56" t="s">
        <v>66</v>
      </c>
      <c r="BD10" s="66" t="s">
        <v>66</v>
      </c>
      <c r="BE10" s="56" t="s">
        <v>66</v>
      </c>
      <c r="BF10" s="66" t="s">
        <v>66</v>
      </c>
      <c r="BG10" s="56" t="s">
        <v>66</v>
      </c>
      <c r="BH10" s="66" t="s">
        <v>66</v>
      </c>
      <c r="BI10" s="56" t="s">
        <v>66</v>
      </c>
      <c r="BJ10" s="66" t="s">
        <v>66</v>
      </c>
      <c r="BK10" s="56" t="s">
        <v>66</v>
      </c>
      <c r="BL10" s="66" t="s">
        <v>66</v>
      </c>
      <c r="BM10" s="56" t="s">
        <v>66</v>
      </c>
      <c r="BN10" s="67" t="s">
        <v>66</v>
      </c>
      <c r="BO10" s="1"/>
      <c r="BP10" s="68" t="s">
        <v>67</v>
      </c>
      <c r="BQ10" s="69" t="s">
        <v>68</v>
      </c>
      <c r="BR10" s="69" t="s">
        <v>69</v>
      </c>
      <c r="BS10" s="69" t="s">
        <v>70</v>
      </c>
      <c r="BT10" s="70" t="s">
        <v>71</v>
      </c>
    </row>
    <row r="11" spans="1:72" ht="14.25" thickBot="1" thickTop="1">
      <c r="A11" s="71">
        <v>1</v>
      </c>
      <c r="B11" s="72" t="s">
        <v>161</v>
      </c>
      <c r="C11" s="72" t="s">
        <v>162</v>
      </c>
      <c r="D11" s="72" t="s">
        <v>108</v>
      </c>
      <c r="E11" s="72">
        <v>1963</v>
      </c>
      <c r="F11" s="73" t="s">
        <v>105</v>
      </c>
      <c r="G11" s="74"/>
      <c r="H11" s="75">
        <v>2</v>
      </c>
      <c r="I11" s="76">
        <v>14</v>
      </c>
      <c r="J11" s="75">
        <v>1</v>
      </c>
      <c r="K11" s="76">
        <v>4</v>
      </c>
      <c r="L11" s="75">
        <v>2</v>
      </c>
      <c r="M11" s="76">
        <v>3</v>
      </c>
      <c r="N11" s="75">
        <v>1</v>
      </c>
      <c r="O11" s="77">
        <v>2</v>
      </c>
      <c r="P11" s="75">
        <v>2</v>
      </c>
      <c r="Q11" s="11">
        <v>6</v>
      </c>
      <c r="R11" s="78" t="s">
        <v>76</v>
      </c>
      <c r="S11">
        <v>1</v>
      </c>
      <c r="T11" s="78" t="s">
        <v>76</v>
      </c>
      <c r="U11">
        <v>1</v>
      </c>
      <c r="V11" s="78" t="s">
        <v>76</v>
      </c>
      <c r="W11">
        <v>1</v>
      </c>
      <c r="X11" s="78" t="s">
        <v>76</v>
      </c>
      <c r="Y11" s="79">
        <v>1</v>
      </c>
      <c r="Z11" s="7"/>
      <c r="AA11" s="80">
        <f aca="true" t="shared" si="0" ref="AA11:AA74">$C$8</f>
        <v>0</v>
      </c>
      <c r="AB11" s="81">
        <f>(AE11-AF11)*$B$7</f>
        <v>0</v>
      </c>
      <c r="AC11" s="79">
        <f>COUNT(H11,J11,L11,N11,P11,R11,T11,V11,X11)</f>
        <v>5</v>
      </c>
      <c r="AD11" s="7"/>
      <c r="AE11" s="82">
        <f>SUM(H11,J11,L11,N11,P11,R11,T11,V11,X11)</f>
        <v>8</v>
      </c>
      <c r="AF11" s="79">
        <f>(((E11-AH11)*(AC11+1))/500)+AC11</f>
        <v>5.516</v>
      </c>
      <c r="AG11" s="7"/>
      <c r="AH11" s="125">
        <v>1920</v>
      </c>
      <c r="AI11" s="35"/>
      <c r="AJ11" s="78">
        <f>IF(OR(H11=0,H11=1,H11=2),INDEX($E$11:$E$74,I11),".")</f>
        <v>1909</v>
      </c>
      <c r="AK11" s="81">
        <f>IF(OR(J11=0,J11=1,J11=2),INDEX($E$11:$E$74,K11),".")</f>
        <v>1888</v>
      </c>
      <c r="AL11" s="81">
        <f>IF(OR(L11=0,L11=1,L11=2),INDEX($E$11:$E$74,M11),".")</f>
        <v>1844</v>
      </c>
      <c r="AM11" s="81">
        <f>IF(OR(N11=0,N11=1,N11=2),INDEX($E$11:$E$74,O11),".")</f>
        <v>1955</v>
      </c>
      <c r="AN11" s="81">
        <f>IF(OR(P11=0,P11=1,P11=2),INDEX($E$11:$E$74,Q11),".")</f>
        <v>1949</v>
      </c>
      <c r="AO11" s="81" t="str">
        <f>IF(OR(R11=0,R11=1,R11=2),INDEX($E$11:$E$74,S11),".")</f>
        <v>.</v>
      </c>
      <c r="AP11" s="81" t="str">
        <f>IF(OR(T11=0,T11=1,T11=2),INDEX($E$11:$E$74,U11),".")</f>
        <v>.</v>
      </c>
      <c r="AQ11" s="81" t="str">
        <f>IF(OR(V11=0,V11=1,V11=2),INDEX($E$11:$E$74,W11),".")</f>
        <v>.</v>
      </c>
      <c r="AR11" s="79" t="str">
        <f>IF(OR(X11=0,X11=1,X11=2),INDEX($E$11:$E$74,Y11),".")</f>
        <v>.</v>
      </c>
      <c r="AS11" s="1"/>
      <c r="AT11" s="80">
        <f>IF(AC11&gt;0,IF(OR(MAX(AJ11:AR11)-E11&gt;500,E11-MIN(AJ11:AR11)&gt;500),ROW(),0),0)</f>
        <v>0</v>
      </c>
      <c r="AU11" s="81">
        <f>IF(AND(B11&lt;&gt;"L",B11&lt;&gt;""),ROW(),0)</f>
        <v>11</v>
      </c>
      <c r="AV11" s="79">
        <f>IF(OR(F11="D",F11="Natt",F11="Ncpp"),ROW(),0)</f>
        <v>0</v>
      </c>
      <c r="AW11" s="84">
        <f>IF(2080&lt;&gt;SUM(I11:I74),COLUMN(),0)</f>
        <v>0</v>
      </c>
      <c r="AX11" s="84">
        <f>IF(SUM(H11:H74)&lt;&gt;COUNT(H11:H74),COLUMN(),0)</f>
        <v>0</v>
      </c>
      <c r="AY11" s="84">
        <f>IF(2080&lt;&gt;SUM(K11:K74),COLUMN(),0)</f>
        <v>0</v>
      </c>
      <c r="AZ11" s="84">
        <f>IF(SUM(J11:J74)&lt;&gt;COUNT(J11:J74),COLUMN(),0)</f>
        <v>0</v>
      </c>
      <c r="BA11" s="84">
        <f>IF(2080&lt;&gt;SUM(M11:M74),COLUMN(),0)</f>
        <v>0</v>
      </c>
      <c r="BB11" s="84">
        <f>IF(SUM(L11:L74)&lt;&gt;COUNT(L11:L74),COLUMN(),0)</f>
        <v>0</v>
      </c>
      <c r="BC11" s="84">
        <f>IF(2080&lt;&gt;SUM(O11:O74),COLUMN(),0)</f>
        <v>0</v>
      </c>
      <c r="BD11" s="84">
        <f>IF(SUM(N11:N74)&lt;&gt;COUNT(N11:N74),COLUMN(),0)</f>
        <v>0</v>
      </c>
      <c r="BE11" s="84">
        <f>IF(2080&lt;&gt;SUM(Q11:Q74),COLUMN(),0)</f>
        <v>0</v>
      </c>
      <c r="BF11" s="84">
        <f>IF(SUM(P11:P74)&lt;&gt;COUNT(P11:P74),COLUMN(),0)</f>
        <v>0</v>
      </c>
      <c r="BG11" s="84">
        <f>IF(2080&lt;&gt;SUM(S11:S74),COLUMN(),0)</f>
        <v>0</v>
      </c>
      <c r="BH11" s="84">
        <f>IF(SUM(R11:R74)&lt;&gt;COUNT(R11:R74),COLUMN(),0)</f>
        <v>0</v>
      </c>
      <c r="BI11" s="84">
        <f>IF(2080&lt;&gt;SUM(U11:U74),COLUMN(),0)</f>
        <v>0</v>
      </c>
      <c r="BJ11" s="84">
        <f>IF(SUM(T11:T74)&lt;&gt;COUNT(T11:T74),COLUMN(),0)</f>
        <v>0</v>
      </c>
      <c r="BK11" s="84">
        <f>IF(2080&lt;&gt;SUM(W11:W74),COLUMN(),0)</f>
        <v>0</v>
      </c>
      <c r="BL11" s="84">
        <f>IF(SUM(V11:V74)&lt;&gt;COUNT(V11:V74),COLUMN(),0)</f>
        <v>0</v>
      </c>
      <c r="BM11" s="84">
        <f>IF(2080&lt;&gt;SUM(Y11:Y74),COLUMN(),0)</f>
        <v>0</v>
      </c>
      <c r="BN11" s="85">
        <f>IF(SUM(X11:X74)&lt;&gt;COUNT(X11:X74),COLUMN(),0)</f>
        <v>0</v>
      </c>
      <c r="BO11" s="1"/>
      <c r="BP11" s="80">
        <f>ROUND(AB11,0)</f>
        <v>0</v>
      </c>
      <c r="BQ11" s="81">
        <f aca="true" t="shared" si="1" ref="BQ11:BQ74">AC11</f>
        <v>5</v>
      </c>
      <c r="BR11" s="81">
        <f aca="true" t="shared" si="2" ref="BR11:BR74">AE11</f>
        <v>8</v>
      </c>
      <c r="BS11" s="81">
        <f>ROUND(AF11,2)</f>
        <v>5.52</v>
      </c>
      <c r="BT11" s="79">
        <f>ROUND(AH11,0)</f>
        <v>1920</v>
      </c>
    </row>
    <row r="12" spans="1:72" ht="13.5" thickTop="1">
      <c r="A12" s="86">
        <v>2</v>
      </c>
      <c r="B12" s="87" t="s">
        <v>163</v>
      </c>
      <c r="C12" s="87" t="s">
        <v>164</v>
      </c>
      <c r="D12" s="87" t="s">
        <v>165</v>
      </c>
      <c r="E12" s="87">
        <v>1955</v>
      </c>
      <c r="F12" s="88"/>
      <c r="G12" s="49"/>
      <c r="H12" s="75">
        <v>1</v>
      </c>
      <c r="I12" s="77">
        <v>5</v>
      </c>
      <c r="J12" s="75">
        <v>2</v>
      </c>
      <c r="K12" s="77">
        <v>9</v>
      </c>
      <c r="L12" s="75">
        <v>1</v>
      </c>
      <c r="M12" s="77">
        <v>11</v>
      </c>
      <c r="N12" s="75">
        <v>1</v>
      </c>
      <c r="O12" s="77">
        <v>1</v>
      </c>
      <c r="P12" s="75">
        <v>2</v>
      </c>
      <c r="Q12" s="11">
        <v>7</v>
      </c>
      <c r="R12" s="78" t="s">
        <v>76</v>
      </c>
      <c r="S12">
        <v>2</v>
      </c>
      <c r="T12" s="78" t="s">
        <v>76</v>
      </c>
      <c r="U12">
        <v>2</v>
      </c>
      <c r="V12" s="78" t="s">
        <v>76</v>
      </c>
      <c r="W12">
        <v>2</v>
      </c>
      <c r="X12" s="78" t="s">
        <v>76</v>
      </c>
      <c r="Y12" s="79">
        <v>2</v>
      </c>
      <c r="Z12" s="7"/>
      <c r="AA12" s="80">
        <f t="shared" si="0"/>
        <v>0</v>
      </c>
      <c r="AB12" s="81">
        <f aca="true" t="shared" si="3" ref="AB12:AB74">(AE12-AF12)*$B$7</f>
        <v>0</v>
      </c>
      <c r="AC12" s="79">
        <f aca="true" t="shared" si="4" ref="AC12:AC74">COUNT(H12,J12,L12,N12,P12,R12,T12,V12,X12)</f>
        <v>5</v>
      </c>
      <c r="AD12" s="7"/>
      <c r="AE12" s="89">
        <f aca="true" t="shared" si="5" ref="AE12:AE74">SUM(H12,J12,L12,N12,P12,R12,T12,V12,X12)</f>
        <v>7</v>
      </c>
      <c r="AF12" s="79">
        <f aca="true" t="shared" si="6" ref="AF12:AF74">(((E12-AH12)*(AC12+1))/500)+AC12</f>
        <v>5.508800000000001</v>
      </c>
      <c r="AG12" s="7"/>
      <c r="AH12" s="125">
        <v>1912.6</v>
      </c>
      <c r="AI12" s="35"/>
      <c r="AJ12" s="78">
        <f>IF(OR(H12=0,H12=1,H12=2),INDEX($E$11:$E$74,I12),".")</f>
        <v>1888</v>
      </c>
      <c r="AK12" s="81">
        <f aca="true" t="shared" si="7" ref="AK12:AK74">IF(OR(J12=0,J12=1,J12=2),INDEX($E$11:$E$74,K12),".")</f>
        <v>2000</v>
      </c>
      <c r="AL12" s="81">
        <f aca="true" t="shared" si="8" ref="AL12:AL74">IF(OR(L12=0,L12=1,L12=2),INDEX($E$11:$E$74,M12),".")</f>
        <v>1852</v>
      </c>
      <c r="AM12" s="81">
        <f aca="true" t="shared" si="9" ref="AM12:AM74">IF(OR(N12=0,N12=1,N12=2),INDEX($E$11:$E$74,O12),".")</f>
        <v>1963</v>
      </c>
      <c r="AN12" s="81">
        <f aca="true" t="shared" si="10" ref="AN12:AN74">IF(OR(P12=0,P12=1,P12=2),INDEX($E$11:$E$74,Q12),".")</f>
        <v>1860</v>
      </c>
      <c r="AO12" s="81" t="str">
        <f aca="true" t="shared" si="11" ref="AO12:AO74">IF(OR(R12=0,R12=1,R12=2),INDEX($E$11:$E$74,S12),".")</f>
        <v>.</v>
      </c>
      <c r="AP12" s="81" t="str">
        <f aca="true" t="shared" si="12" ref="AP12:AP74">IF(OR(T12=0,T12=1,T12=2),INDEX($E$11:$E$74,U12),".")</f>
        <v>.</v>
      </c>
      <c r="AQ12" s="81" t="str">
        <f aca="true" t="shared" si="13" ref="AQ12:AQ74">IF(OR(V12=0,V12=1,V12=2),INDEX($E$11:$E$74,W12),".")</f>
        <v>.</v>
      </c>
      <c r="AR12" s="79" t="str">
        <f aca="true" t="shared" si="14" ref="AR12:AR74">IF(OR(X12=0,X12=1,X12=2),INDEX($E$11:$E$74,Y12),".")</f>
        <v>.</v>
      </c>
      <c r="AS12" s="1"/>
      <c r="AT12" s="80">
        <f aca="true" t="shared" si="15" ref="AT12:AT74">IF(AC12&gt;0,IF(OR(MAX(AJ12:AR12)-E12&gt;500,E12-MIN(AJ12:AR12)&gt;500),ROW(),0),0)</f>
        <v>0</v>
      </c>
      <c r="AU12" s="81">
        <f aca="true" t="shared" si="16" ref="AU12:AU74">IF(AND(B12&lt;&gt;"L",B12&lt;&gt;""),ROW(),0)</f>
        <v>12</v>
      </c>
      <c r="AV12" s="79">
        <f aca="true" t="shared" si="17" ref="AV12:AV74">IF(OR(F12="D",F12="Natt",F12="Ncpp"),ROW(),0)</f>
        <v>0</v>
      </c>
      <c r="AW12" s="7"/>
      <c r="AX12" s="1"/>
      <c r="AY12" s="1"/>
      <c r="AZ12" s="1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80">
        <f aca="true" t="shared" si="18" ref="BP12:BP74">ROUND(AB12,0)</f>
        <v>0</v>
      </c>
      <c r="BQ12" s="81">
        <f t="shared" si="1"/>
        <v>5</v>
      </c>
      <c r="BR12" s="81">
        <f t="shared" si="2"/>
        <v>7</v>
      </c>
      <c r="BS12" s="81">
        <f aca="true" t="shared" si="19" ref="BS12:BS74">ROUND(AF12,2)</f>
        <v>5.51</v>
      </c>
      <c r="BT12" s="79">
        <f aca="true" t="shared" si="20" ref="BT12:BT74">ROUND(AH12,0)</f>
        <v>1913</v>
      </c>
    </row>
    <row r="13" spans="1:72" ht="12.75">
      <c r="A13" s="86">
        <v>3</v>
      </c>
      <c r="B13" s="90" t="s">
        <v>166</v>
      </c>
      <c r="C13" s="90" t="s">
        <v>144</v>
      </c>
      <c r="D13" s="90" t="s">
        <v>158</v>
      </c>
      <c r="E13" s="90">
        <v>1844</v>
      </c>
      <c r="F13" s="90"/>
      <c r="G13" s="49"/>
      <c r="H13" s="75">
        <v>2</v>
      </c>
      <c r="I13" s="11">
        <v>10</v>
      </c>
      <c r="J13" s="75">
        <v>1</v>
      </c>
      <c r="K13" s="11">
        <v>8</v>
      </c>
      <c r="L13" s="75">
        <v>0</v>
      </c>
      <c r="M13" s="11">
        <v>1</v>
      </c>
      <c r="N13" s="75">
        <v>2</v>
      </c>
      <c r="O13" s="77">
        <v>13</v>
      </c>
      <c r="P13" s="75">
        <v>1</v>
      </c>
      <c r="Q13" s="11">
        <v>4</v>
      </c>
      <c r="R13" s="78" t="s">
        <v>76</v>
      </c>
      <c r="S13">
        <v>3</v>
      </c>
      <c r="T13" s="78" t="s">
        <v>76</v>
      </c>
      <c r="U13">
        <v>3</v>
      </c>
      <c r="V13" s="78" t="s">
        <v>76</v>
      </c>
      <c r="W13">
        <v>3</v>
      </c>
      <c r="X13" s="78" t="s">
        <v>76</v>
      </c>
      <c r="Y13" s="79">
        <v>3</v>
      </c>
      <c r="Z13" s="7"/>
      <c r="AA13" s="80">
        <f t="shared" si="0"/>
        <v>0</v>
      </c>
      <c r="AB13" s="81">
        <f t="shared" si="3"/>
        <v>0</v>
      </c>
      <c r="AC13" s="79">
        <f t="shared" si="4"/>
        <v>5</v>
      </c>
      <c r="AD13" s="7"/>
      <c r="AE13" s="89">
        <f t="shared" si="5"/>
        <v>6</v>
      </c>
      <c r="AF13" s="79">
        <f t="shared" si="6"/>
        <v>3.98</v>
      </c>
      <c r="AG13" s="7"/>
      <c r="AH13" s="125">
        <v>1929</v>
      </c>
      <c r="AI13" s="91"/>
      <c r="AJ13" s="78">
        <f aca="true" t="shared" si="21" ref="AJ13:AJ74">IF(OR(H13=0,H13=1,H13=2),INDEX($E$11:$E$74,I13),".")</f>
        <v>1913</v>
      </c>
      <c r="AK13" s="81">
        <f t="shared" si="7"/>
        <v>1913</v>
      </c>
      <c r="AL13" s="81">
        <f t="shared" si="8"/>
        <v>1963</v>
      </c>
      <c r="AM13" s="81">
        <f t="shared" si="9"/>
        <v>1913</v>
      </c>
      <c r="AN13" s="81">
        <f t="shared" si="10"/>
        <v>1888</v>
      </c>
      <c r="AO13" s="81" t="str">
        <f t="shared" si="11"/>
        <v>.</v>
      </c>
      <c r="AP13" s="81" t="str">
        <f t="shared" si="12"/>
        <v>.</v>
      </c>
      <c r="AQ13" s="81" t="str">
        <f t="shared" si="13"/>
        <v>.</v>
      </c>
      <c r="AR13" s="79" t="str">
        <f t="shared" si="14"/>
        <v>.</v>
      </c>
      <c r="AS13" s="1"/>
      <c r="AT13" s="80">
        <f t="shared" si="15"/>
        <v>0</v>
      </c>
      <c r="AU13" s="81">
        <f t="shared" si="16"/>
        <v>13</v>
      </c>
      <c r="AV13" s="79">
        <f t="shared" si="17"/>
        <v>0</v>
      </c>
      <c r="AW13" s="1"/>
      <c r="AX13" s="1"/>
      <c r="AY13" s="1"/>
      <c r="AZ13" s="1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80">
        <f t="shared" si="18"/>
        <v>0</v>
      </c>
      <c r="BQ13" s="81">
        <f t="shared" si="1"/>
        <v>5</v>
      </c>
      <c r="BR13" s="81">
        <f t="shared" si="2"/>
        <v>6</v>
      </c>
      <c r="BS13" s="81">
        <f t="shared" si="19"/>
        <v>3.98</v>
      </c>
      <c r="BT13" s="79">
        <f t="shared" si="20"/>
        <v>1929</v>
      </c>
    </row>
    <row r="14" spans="1:72" ht="12.75">
      <c r="A14" s="86">
        <v>4</v>
      </c>
      <c r="B14" s="90" t="s">
        <v>167</v>
      </c>
      <c r="C14" s="90" t="s">
        <v>168</v>
      </c>
      <c r="D14" s="90" t="s">
        <v>169</v>
      </c>
      <c r="E14" s="90">
        <v>1888</v>
      </c>
      <c r="F14" s="90"/>
      <c r="G14" s="49"/>
      <c r="H14" s="75">
        <v>2</v>
      </c>
      <c r="I14" s="11">
        <v>11</v>
      </c>
      <c r="J14" s="75">
        <v>1</v>
      </c>
      <c r="K14" s="11">
        <v>1</v>
      </c>
      <c r="L14" s="75">
        <v>1</v>
      </c>
      <c r="M14" s="77">
        <v>8</v>
      </c>
      <c r="N14" s="75">
        <v>1</v>
      </c>
      <c r="O14" s="77">
        <v>7</v>
      </c>
      <c r="P14" s="75">
        <v>1</v>
      </c>
      <c r="Q14" s="11">
        <v>3</v>
      </c>
      <c r="R14" s="78" t="s">
        <v>76</v>
      </c>
      <c r="S14">
        <v>4</v>
      </c>
      <c r="T14" s="78" t="s">
        <v>76</v>
      </c>
      <c r="U14">
        <v>4</v>
      </c>
      <c r="V14" s="78" t="s">
        <v>76</v>
      </c>
      <c r="W14">
        <v>4</v>
      </c>
      <c r="X14" s="78" t="s">
        <v>76</v>
      </c>
      <c r="Y14" s="79">
        <v>4</v>
      </c>
      <c r="Z14" s="7"/>
      <c r="AA14" s="80">
        <f t="shared" si="0"/>
        <v>0</v>
      </c>
      <c r="AB14" s="81">
        <f t="shared" si="3"/>
        <v>0</v>
      </c>
      <c r="AC14" s="79">
        <f t="shared" si="4"/>
        <v>5</v>
      </c>
      <c r="AD14" s="7"/>
      <c r="AE14" s="89">
        <f t="shared" si="5"/>
        <v>6</v>
      </c>
      <c r="AF14" s="79">
        <f t="shared" si="6"/>
        <v>4.6735999999999995</v>
      </c>
      <c r="AG14" s="7"/>
      <c r="AH14" s="125">
        <v>1915.2</v>
      </c>
      <c r="AI14" s="91"/>
      <c r="AJ14" s="78">
        <f t="shared" si="21"/>
        <v>1852</v>
      </c>
      <c r="AK14" s="81">
        <f t="shared" si="7"/>
        <v>1963</v>
      </c>
      <c r="AL14" s="81">
        <f t="shared" si="8"/>
        <v>1913</v>
      </c>
      <c r="AM14" s="81">
        <f t="shared" si="9"/>
        <v>1860</v>
      </c>
      <c r="AN14" s="81">
        <f t="shared" si="10"/>
        <v>1844</v>
      </c>
      <c r="AO14" s="81" t="str">
        <f t="shared" si="11"/>
        <v>.</v>
      </c>
      <c r="AP14" s="81" t="str">
        <f t="shared" si="12"/>
        <v>.</v>
      </c>
      <c r="AQ14" s="81" t="str">
        <f t="shared" si="13"/>
        <v>.</v>
      </c>
      <c r="AR14" s="79" t="str">
        <f t="shared" si="14"/>
        <v>.</v>
      </c>
      <c r="AS14" s="7"/>
      <c r="AT14" s="80">
        <f t="shared" si="15"/>
        <v>0</v>
      </c>
      <c r="AU14" s="81">
        <f t="shared" si="16"/>
        <v>14</v>
      </c>
      <c r="AV14" s="79">
        <f t="shared" si="17"/>
        <v>0</v>
      </c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80">
        <f t="shared" si="18"/>
        <v>0</v>
      </c>
      <c r="BQ14" s="81">
        <f t="shared" si="1"/>
        <v>5</v>
      </c>
      <c r="BR14" s="81">
        <f t="shared" si="2"/>
        <v>6</v>
      </c>
      <c r="BS14" s="81">
        <f t="shared" si="19"/>
        <v>4.67</v>
      </c>
      <c r="BT14" s="79">
        <f t="shared" si="20"/>
        <v>1915</v>
      </c>
    </row>
    <row r="15" spans="1:72" ht="12.75">
      <c r="A15" s="86">
        <v>5</v>
      </c>
      <c r="B15" s="90" t="s">
        <v>170</v>
      </c>
      <c r="C15" s="90" t="s">
        <v>171</v>
      </c>
      <c r="D15" s="90" t="s">
        <v>172</v>
      </c>
      <c r="E15" s="90">
        <v>1888</v>
      </c>
      <c r="F15" s="90"/>
      <c r="G15" s="49"/>
      <c r="H15" s="75">
        <v>1</v>
      </c>
      <c r="I15" s="11">
        <v>2</v>
      </c>
      <c r="J15" s="75">
        <v>0</v>
      </c>
      <c r="K15" s="11">
        <v>7</v>
      </c>
      <c r="L15" s="75">
        <v>2</v>
      </c>
      <c r="M15" s="11">
        <v>14</v>
      </c>
      <c r="N15" s="75">
        <v>1</v>
      </c>
      <c r="O15" s="77">
        <v>9</v>
      </c>
      <c r="P15" s="75">
        <v>2</v>
      </c>
      <c r="Q15" s="11">
        <v>11</v>
      </c>
      <c r="R15" s="78" t="s">
        <v>76</v>
      </c>
      <c r="S15">
        <v>5</v>
      </c>
      <c r="T15" s="78" t="s">
        <v>76</v>
      </c>
      <c r="U15">
        <v>5</v>
      </c>
      <c r="V15" s="78" t="s">
        <v>76</v>
      </c>
      <c r="W15">
        <v>5</v>
      </c>
      <c r="X15" s="78" t="s">
        <v>76</v>
      </c>
      <c r="Y15" s="79">
        <v>5</v>
      </c>
      <c r="Z15" s="7"/>
      <c r="AA15" s="80">
        <f t="shared" si="0"/>
        <v>0</v>
      </c>
      <c r="AB15" s="81">
        <f t="shared" si="3"/>
        <v>0</v>
      </c>
      <c r="AC15" s="79">
        <f t="shared" si="4"/>
        <v>5</v>
      </c>
      <c r="AD15" s="7"/>
      <c r="AE15" s="89">
        <f t="shared" si="5"/>
        <v>6</v>
      </c>
      <c r="AF15" s="79">
        <f t="shared" si="6"/>
        <v>5.019199999999999</v>
      </c>
      <c r="AG15" s="7"/>
      <c r="AH15" s="125">
        <v>1886.4</v>
      </c>
      <c r="AI15" s="91"/>
      <c r="AJ15" s="78">
        <f t="shared" si="21"/>
        <v>1955</v>
      </c>
      <c r="AK15" s="81">
        <f t="shared" si="7"/>
        <v>1860</v>
      </c>
      <c r="AL15" s="81">
        <f t="shared" si="8"/>
        <v>1909</v>
      </c>
      <c r="AM15" s="81">
        <f t="shared" si="9"/>
        <v>2000</v>
      </c>
      <c r="AN15" s="81">
        <f t="shared" si="10"/>
        <v>1852</v>
      </c>
      <c r="AO15" s="81" t="str">
        <f t="shared" si="11"/>
        <v>.</v>
      </c>
      <c r="AP15" s="81" t="str">
        <f t="shared" si="12"/>
        <v>.</v>
      </c>
      <c r="AQ15" s="81" t="str">
        <f t="shared" si="13"/>
        <v>.</v>
      </c>
      <c r="AR15" s="79" t="str">
        <f t="shared" si="14"/>
        <v>.</v>
      </c>
      <c r="AS15" s="7"/>
      <c r="AT15" s="80">
        <f t="shared" si="15"/>
        <v>0</v>
      </c>
      <c r="AU15" s="81">
        <f t="shared" si="16"/>
        <v>15</v>
      </c>
      <c r="AV15" s="79">
        <f t="shared" si="17"/>
        <v>0</v>
      </c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80">
        <f t="shared" si="18"/>
        <v>0</v>
      </c>
      <c r="BQ15" s="81">
        <f t="shared" si="1"/>
        <v>5</v>
      </c>
      <c r="BR15" s="81">
        <f t="shared" si="2"/>
        <v>6</v>
      </c>
      <c r="BS15" s="81">
        <f t="shared" si="19"/>
        <v>5.02</v>
      </c>
      <c r="BT15" s="79">
        <f t="shared" si="20"/>
        <v>1886</v>
      </c>
    </row>
    <row r="16" spans="1:72" ht="12.75">
      <c r="A16" s="86">
        <v>6</v>
      </c>
      <c r="B16" s="90" t="s">
        <v>173</v>
      </c>
      <c r="C16" s="90" t="s">
        <v>174</v>
      </c>
      <c r="D16" s="90" t="s">
        <v>93</v>
      </c>
      <c r="E16" s="90">
        <v>1949</v>
      </c>
      <c r="F16" s="90"/>
      <c r="G16" s="49"/>
      <c r="H16" s="75">
        <v>1</v>
      </c>
      <c r="I16" s="11">
        <v>6</v>
      </c>
      <c r="J16" s="75">
        <v>1</v>
      </c>
      <c r="K16" s="11">
        <v>13</v>
      </c>
      <c r="L16" s="75">
        <v>1</v>
      </c>
      <c r="M16" s="77">
        <v>9</v>
      </c>
      <c r="N16" s="75">
        <v>2</v>
      </c>
      <c r="O16" s="77">
        <v>8</v>
      </c>
      <c r="P16" s="75">
        <v>0</v>
      </c>
      <c r="Q16" s="11">
        <v>1</v>
      </c>
      <c r="R16" s="78" t="s">
        <v>76</v>
      </c>
      <c r="S16">
        <v>6</v>
      </c>
      <c r="T16" s="78" t="s">
        <v>76</v>
      </c>
      <c r="U16">
        <v>6</v>
      </c>
      <c r="V16" s="78" t="s">
        <v>76</v>
      </c>
      <c r="W16">
        <v>6</v>
      </c>
      <c r="X16" s="78" t="s">
        <v>76</v>
      </c>
      <c r="Y16" s="79">
        <v>6</v>
      </c>
      <c r="Z16" s="7"/>
      <c r="AA16" s="80">
        <f t="shared" si="0"/>
        <v>0</v>
      </c>
      <c r="AB16" s="81">
        <f t="shared" si="3"/>
        <v>0</v>
      </c>
      <c r="AC16" s="79">
        <f t="shared" si="4"/>
        <v>5</v>
      </c>
      <c r="AD16" s="7"/>
      <c r="AE16" s="89">
        <f t="shared" si="5"/>
        <v>5</v>
      </c>
      <c r="AF16" s="79">
        <f>(((E17-AH16)*(AC16+1))/500)+AC16</f>
        <v>3.956</v>
      </c>
      <c r="AG16" s="7"/>
      <c r="AH16" s="125">
        <v>1947</v>
      </c>
      <c r="AI16" s="91"/>
      <c r="AJ16" s="78">
        <f t="shared" si="21"/>
        <v>1949</v>
      </c>
      <c r="AK16" s="81">
        <f t="shared" si="7"/>
        <v>1913</v>
      </c>
      <c r="AL16" s="81">
        <f t="shared" si="8"/>
        <v>2000</v>
      </c>
      <c r="AM16" s="81">
        <f t="shared" si="9"/>
        <v>1913</v>
      </c>
      <c r="AN16" s="81">
        <f t="shared" si="10"/>
        <v>1963</v>
      </c>
      <c r="AO16" s="81" t="str">
        <f t="shared" si="11"/>
        <v>.</v>
      </c>
      <c r="AP16" s="81" t="str">
        <f t="shared" si="12"/>
        <v>.</v>
      </c>
      <c r="AQ16" s="81" t="str">
        <f t="shared" si="13"/>
        <v>.</v>
      </c>
      <c r="AR16" s="79" t="str">
        <f t="shared" si="14"/>
        <v>.</v>
      </c>
      <c r="AS16" s="7"/>
      <c r="AT16" s="80">
        <f>IF(AC16&gt;0,IF(OR(MAX(AJ16:AR16)-E17&gt;500,E17-MIN(AJ16:AR16)&gt;500),ROW(),0),0)</f>
        <v>0</v>
      </c>
      <c r="AU16" s="81">
        <f>IF(AND(B17&lt;&gt;"L",B17&lt;&gt;""),ROW(),0)</f>
        <v>16</v>
      </c>
      <c r="AV16" s="79">
        <f t="shared" si="17"/>
        <v>0</v>
      </c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80">
        <f t="shared" si="18"/>
        <v>0</v>
      </c>
      <c r="BQ16" s="81">
        <f t="shared" si="1"/>
        <v>5</v>
      </c>
      <c r="BR16" s="81">
        <f t="shared" si="2"/>
        <v>5</v>
      </c>
      <c r="BS16" s="81">
        <f t="shared" si="19"/>
        <v>3.96</v>
      </c>
      <c r="BT16" s="79">
        <f t="shared" si="20"/>
        <v>1947</v>
      </c>
    </row>
    <row r="17" spans="1:72" ht="12.75">
      <c r="A17" s="86">
        <v>7</v>
      </c>
      <c r="B17" s="90" t="s">
        <v>175</v>
      </c>
      <c r="C17" s="90" t="s">
        <v>176</v>
      </c>
      <c r="D17" s="90" t="s">
        <v>177</v>
      </c>
      <c r="E17" s="90">
        <v>1860</v>
      </c>
      <c r="F17" s="90"/>
      <c r="G17" s="49"/>
      <c r="H17" s="75">
        <v>1</v>
      </c>
      <c r="I17" s="11">
        <v>7</v>
      </c>
      <c r="J17" s="75">
        <v>2</v>
      </c>
      <c r="K17" s="11">
        <v>5</v>
      </c>
      <c r="L17" s="75">
        <v>1</v>
      </c>
      <c r="M17" s="11">
        <v>12</v>
      </c>
      <c r="N17" s="75">
        <v>1</v>
      </c>
      <c r="O17" s="77">
        <v>4</v>
      </c>
      <c r="P17" s="75">
        <v>0</v>
      </c>
      <c r="Q17" s="11">
        <v>2</v>
      </c>
      <c r="R17" s="78" t="s">
        <v>76</v>
      </c>
      <c r="S17">
        <v>7</v>
      </c>
      <c r="T17" s="78" t="s">
        <v>76</v>
      </c>
      <c r="U17">
        <v>7</v>
      </c>
      <c r="V17" s="78" t="s">
        <v>76</v>
      </c>
      <c r="W17">
        <v>7</v>
      </c>
      <c r="X17" s="78" t="s">
        <v>76</v>
      </c>
      <c r="Y17" s="79">
        <v>7</v>
      </c>
      <c r="Z17" s="7"/>
      <c r="AA17" s="80">
        <f t="shared" si="0"/>
        <v>0</v>
      </c>
      <c r="AB17" s="81" t="e">
        <f t="shared" si="3"/>
        <v>#REF!</v>
      </c>
      <c r="AC17" s="79">
        <f t="shared" si="4"/>
        <v>5</v>
      </c>
      <c r="AD17" s="7"/>
      <c r="AE17" s="89">
        <f t="shared" si="5"/>
        <v>5</v>
      </c>
      <c r="AF17" s="79" t="e">
        <f>(((#REF!-AH17)*(AC17+1))/500)+AC17</f>
        <v>#REF!</v>
      </c>
      <c r="AG17" s="7"/>
      <c r="AH17" s="125">
        <v>1925</v>
      </c>
      <c r="AI17" s="91"/>
      <c r="AJ17" s="78">
        <f t="shared" si="21"/>
        <v>1860</v>
      </c>
      <c r="AK17" s="81">
        <f t="shared" si="7"/>
        <v>1888</v>
      </c>
      <c r="AL17" s="81">
        <f t="shared" si="8"/>
        <v>1976</v>
      </c>
      <c r="AM17" s="81">
        <f t="shared" si="9"/>
        <v>1888</v>
      </c>
      <c r="AN17" s="81">
        <f t="shared" si="10"/>
        <v>1955</v>
      </c>
      <c r="AO17" s="81" t="str">
        <f t="shared" si="11"/>
        <v>.</v>
      </c>
      <c r="AP17" s="81" t="str">
        <f t="shared" si="12"/>
        <v>.</v>
      </c>
      <c r="AQ17" s="81" t="str">
        <f t="shared" si="13"/>
        <v>.</v>
      </c>
      <c r="AR17" s="79" t="str">
        <f t="shared" si="14"/>
        <v>.</v>
      </c>
      <c r="AS17" s="7"/>
      <c r="AT17" s="80" t="e">
        <f>IF(AC17&gt;0,IF(OR(MAX(AJ17:AR17)-#REF!&gt;500,#REF!-MIN(AJ17:AR17)&gt;500),ROW(),0),0)</f>
        <v>#REF!</v>
      </c>
      <c r="AU17" s="81" t="e">
        <f>IF(AND(#REF!&lt;&gt;"L",#REF!&lt;&gt;""),ROW(),0)</f>
        <v>#REF!</v>
      </c>
      <c r="AV17" s="79">
        <f t="shared" si="17"/>
        <v>0</v>
      </c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80" t="e">
        <f t="shared" si="18"/>
        <v>#REF!</v>
      </c>
      <c r="BQ17" s="81">
        <f t="shared" si="1"/>
        <v>5</v>
      </c>
      <c r="BR17" s="81">
        <f t="shared" si="2"/>
        <v>5</v>
      </c>
      <c r="BS17" s="81" t="e">
        <f t="shared" si="19"/>
        <v>#REF!</v>
      </c>
      <c r="BT17" s="79">
        <f t="shared" si="20"/>
        <v>1925</v>
      </c>
    </row>
    <row r="18" spans="1:72" ht="12.75">
      <c r="A18" s="86">
        <v>8</v>
      </c>
      <c r="B18" s="90" t="s">
        <v>178</v>
      </c>
      <c r="C18" s="90" t="s">
        <v>176</v>
      </c>
      <c r="D18" s="90" t="s">
        <v>179</v>
      </c>
      <c r="E18" s="90">
        <v>1913</v>
      </c>
      <c r="F18" s="90"/>
      <c r="G18" s="49"/>
      <c r="H18" s="75">
        <v>2</v>
      </c>
      <c r="I18" s="11">
        <v>12</v>
      </c>
      <c r="J18" s="75">
        <v>1</v>
      </c>
      <c r="K18" s="11">
        <v>3</v>
      </c>
      <c r="L18" s="75">
        <v>1</v>
      </c>
      <c r="M18" s="77">
        <v>4</v>
      </c>
      <c r="N18" s="75">
        <v>0</v>
      </c>
      <c r="O18" s="77">
        <v>6</v>
      </c>
      <c r="P18" s="75">
        <v>1</v>
      </c>
      <c r="Q18" s="11">
        <v>10</v>
      </c>
      <c r="R18" s="78" t="s">
        <v>76</v>
      </c>
      <c r="S18">
        <v>8</v>
      </c>
      <c r="T18" s="78" t="s">
        <v>76</v>
      </c>
      <c r="U18">
        <v>8</v>
      </c>
      <c r="V18" s="78" t="s">
        <v>76</v>
      </c>
      <c r="W18">
        <v>8</v>
      </c>
      <c r="X18" s="78" t="s">
        <v>76</v>
      </c>
      <c r="Y18" s="79">
        <v>8</v>
      </c>
      <c r="Z18" s="7"/>
      <c r="AA18" s="80">
        <f t="shared" si="0"/>
        <v>0</v>
      </c>
      <c r="AB18" s="81">
        <f t="shared" si="3"/>
        <v>0</v>
      </c>
      <c r="AC18" s="79">
        <f t="shared" si="4"/>
        <v>5</v>
      </c>
      <c r="AD18" s="7"/>
      <c r="AE18" s="89">
        <f t="shared" si="5"/>
        <v>5</v>
      </c>
      <c r="AF18" s="79">
        <f t="shared" si="6"/>
        <v>4.856</v>
      </c>
      <c r="AG18" s="7"/>
      <c r="AH18" s="125">
        <v>1925</v>
      </c>
      <c r="AI18" s="91"/>
      <c r="AJ18" s="78">
        <f t="shared" si="21"/>
        <v>1976</v>
      </c>
      <c r="AK18" s="81">
        <f t="shared" si="7"/>
        <v>1844</v>
      </c>
      <c r="AL18" s="81">
        <f t="shared" si="8"/>
        <v>1888</v>
      </c>
      <c r="AM18" s="81">
        <f t="shared" si="9"/>
        <v>1949</v>
      </c>
      <c r="AN18" s="81">
        <f t="shared" si="10"/>
        <v>1913</v>
      </c>
      <c r="AO18" s="81" t="str">
        <f t="shared" si="11"/>
        <v>.</v>
      </c>
      <c r="AP18" s="81" t="str">
        <f t="shared" si="12"/>
        <v>.</v>
      </c>
      <c r="AQ18" s="81" t="str">
        <f t="shared" si="13"/>
        <v>.</v>
      </c>
      <c r="AR18" s="79" t="str">
        <f t="shared" si="14"/>
        <v>.</v>
      </c>
      <c r="AS18" s="7"/>
      <c r="AT18" s="80">
        <f t="shared" si="15"/>
        <v>0</v>
      </c>
      <c r="AU18" s="81">
        <f t="shared" si="16"/>
        <v>18</v>
      </c>
      <c r="AV18" s="79">
        <f t="shared" si="17"/>
        <v>0</v>
      </c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80">
        <f t="shared" si="18"/>
        <v>0</v>
      </c>
      <c r="BQ18" s="81">
        <f t="shared" si="1"/>
        <v>5</v>
      </c>
      <c r="BR18" s="81">
        <f t="shared" si="2"/>
        <v>5</v>
      </c>
      <c r="BS18" s="81">
        <f t="shared" si="19"/>
        <v>4.86</v>
      </c>
      <c r="BT18" s="79">
        <f t="shared" si="20"/>
        <v>1925</v>
      </c>
    </row>
    <row r="19" spans="1:72" ht="12.75">
      <c r="A19" s="86">
        <v>9</v>
      </c>
      <c r="B19" s="90" t="s">
        <v>180</v>
      </c>
      <c r="C19" s="90" t="s">
        <v>181</v>
      </c>
      <c r="D19" s="90" t="s">
        <v>138</v>
      </c>
      <c r="E19" s="90">
        <v>2000</v>
      </c>
      <c r="F19" s="90"/>
      <c r="G19" s="49"/>
      <c r="H19" s="75">
        <v>1</v>
      </c>
      <c r="I19" s="11">
        <v>13</v>
      </c>
      <c r="J19" s="75">
        <v>0</v>
      </c>
      <c r="K19" s="11">
        <v>2</v>
      </c>
      <c r="L19" s="75">
        <v>1</v>
      </c>
      <c r="M19" s="11">
        <v>6</v>
      </c>
      <c r="N19" s="75">
        <v>1</v>
      </c>
      <c r="O19" s="77">
        <v>5</v>
      </c>
      <c r="P19" s="75">
        <v>2</v>
      </c>
      <c r="Q19" s="11">
        <v>14</v>
      </c>
      <c r="R19" s="78" t="s">
        <v>76</v>
      </c>
      <c r="S19">
        <v>9</v>
      </c>
      <c r="T19" s="78" t="s">
        <v>76</v>
      </c>
      <c r="U19">
        <v>9</v>
      </c>
      <c r="V19" s="78" t="s">
        <v>76</v>
      </c>
      <c r="W19">
        <v>9</v>
      </c>
      <c r="X19" s="78" t="s">
        <v>76</v>
      </c>
      <c r="Y19" s="79">
        <v>9</v>
      </c>
      <c r="Z19" s="7"/>
      <c r="AA19" s="80">
        <f t="shared" si="0"/>
        <v>0</v>
      </c>
      <c r="AB19" s="81">
        <f t="shared" si="3"/>
        <v>0</v>
      </c>
      <c r="AC19" s="79">
        <f t="shared" si="4"/>
        <v>5</v>
      </c>
      <c r="AD19" s="7"/>
      <c r="AE19" s="89">
        <f t="shared" si="5"/>
        <v>5</v>
      </c>
      <c r="AF19" s="79">
        <f t="shared" si="6"/>
        <v>6.14</v>
      </c>
      <c r="AG19" s="7"/>
      <c r="AH19" s="125">
        <v>1905</v>
      </c>
      <c r="AI19" s="91"/>
      <c r="AJ19" s="78">
        <f t="shared" si="21"/>
        <v>1913</v>
      </c>
      <c r="AK19" s="81">
        <f t="shared" si="7"/>
        <v>1955</v>
      </c>
      <c r="AL19" s="81">
        <f t="shared" si="8"/>
        <v>1949</v>
      </c>
      <c r="AM19" s="81">
        <f t="shared" si="9"/>
        <v>1888</v>
      </c>
      <c r="AN19" s="81">
        <f t="shared" si="10"/>
        <v>1909</v>
      </c>
      <c r="AO19" s="81" t="str">
        <f t="shared" si="11"/>
        <v>.</v>
      </c>
      <c r="AP19" s="81" t="str">
        <f t="shared" si="12"/>
        <v>.</v>
      </c>
      <c r="AQ19" s="81" t="str">
        <f t="shared" si="13"/>
        <v>.</v>
      </c>
      <c r="AR19" s="79" t="str">
        <f t="shared" si="14"/>
        <v>.</v>
      </c>
      <c r="AS19" s="7"/>
      <c r="AT19" s="80">
        <f t="shared" si="15"/>
        <v>0</v>
      </c>
      <c r="AU19" s="81">
        <f t="shared" si="16"/>
        <v>19</v>
      </c>
      <c r="AV19" s="79">
        <f t="shared" si="17"/>
        <v>0</v>
      </c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80">
        <f t="shared" si="18"/>
        <v>0</v>
      </c>
      <c r="BQ19" s="81">
        <f t="shared" si="1"/>
        <v>5</v>
      </c>
      <c r="BR19" s="81">
        <f t="shared" si="2"/>
        <v>5</v>
      </c>
      <c r="BS19" s="81">
        <f t="shared" si="19"/>
        <v>6.14</v>
      </c>
      <c r="BT19" s="79">
        <f t="shared" si="20"/>
        <v>1905</v>
      </c>
    </row>
    <row r="20" spans="1:72" ht="12.75">
      <c r="A20" s="86">
        <v>10</v>
      </c>
      <c r="B20" s="90" t="s">
        <v>182</v>
      </c>
      <c r="C20" s="90" t="s">
        <v>183</v>
      </c>
      <c r="D20" s="90" t="s">
        <v>108</v>
      </c>
      <c r="E20" s="90">
        <v>1913</v>
      </c>
      <c r="F20" s="90"/>
      <c r="G20" s="49"/>
      <c r="H20" s="75">
        <v>0</v>
      </c>
      <c r="I20" s="11">
        <v>3</v>
      </c>
      <c r="J20" s="75">
        <v>1</v>
      </c>
      <c r="K20" s="11">
        <v>11</v>
      </c>
      <c r="L20" s="75">
        <v>1</v>
      </c>
      <c r="M20" s="77">
        <v>13</v>
      </c>
      <c r="N20" s="75">
        <v>2</v>
      </c>
      <c r="O20" s="77">
        <v>12</v>
      </c>
      <c r="P20" s="75">
        <v>1</v>
      </c>
      <c r="Q20" s="11">
        <v>8</v>
      </c>
      <c r="R20" s="78" t="s">
        <v>76</v>
      </c>
      <c r="S20">
        <v>10</v>
      </c>
      <c r="T20" s="78" t="s">
        <v>76</v>
      </c>
      <c r="U20">
        <v>10</v>
      </c>
      <c r="V20" s="78" t="s">
        <v>76</v>
      </c>
      <c r="W20">
        <v>10</v>
      </c>
      <c r="X20" s="78" t="s">
        <v>76</v>
      </c>
      <c r="Y20" s="79">
        <v>10</v>
      </c>
      <c r="Z20" s="7"/>
      <c r="AA20" s="80">
        <f t="shared" si="0"/>
        <v>0</v>
      </c>
      <c r="AB20" s="81">
        <f t="shared" si="3"/>
        <v>0</v>
      </c>
      <c r="AC20" s="79">
        <f t="shared" si="4"/>
        <v>5</v>
      </c>
      <c r="AD20" s="7"/>
      <c r="AE20" s="89">
        <f t="shared" si="5"/>
        <v>5</v>
      </c>
      <c r="AF20" s="79">
        <f t="shared" si="6"/>
        <v>5.160800000000001</v>
      </c>
      <c r="AG20" s="7"/>
      <c r="AH20" s="125">
        <v>1899.6</v>
      </c>
      <c r="AI20" s="91"/>
      <c r="AJ20" s="78">
        <f t="shared" si="21"/>
        <v>1844</v>
      </c>
      <c r="AK20" s="81">
        <f t="shared" si="7"/>
        <v>1852</v>
      </c>
      <c r="AL20" s="81">
        <f t="shared" si="8"/>
        <v>1913</v>
      </c>
      <c r="AM20" s="81">
        <f t="shared" si="9"/>
        <v>1976</v>
      </c>
      <c r="AN20" s="81">
        <f t="shared" si="10"/>
        <v>1913</v>
      </c>
      <c r="AO20" s="81" t="str">
        <f t="shared" si="11"/>
        <v>.</v>
      </c>
      <c r="AP20" s="81" t="str">
        <f t="shared" si="12"/>
        <v>.</v>
      </c>
      <c r="AQ20" s="81" t="str">
        <f t="shared" si="13"/>
        <v>.</v>
      </c>
      <c r="AR20" s="79" t="str">
        <f t="shared" si="14"/>
        <v>.</v>
      </c>
      <c r="AS20" s="7"/>
      <c r="AT20" s="80">
        <f t="shared" si="15"/>
        <v>0</v>
      </c>
      <c r="AU20" s="81">
        <f t="shared" si="16"/>
        <v>20</v>
      </c>
      <c r="AV20" s="79">
        <f t="shared" si="17"/>
        <v>0</v>
      </c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80">
        <f t="shared" si="18"/>
        <v>0</v>
      </c>
      <c r="BQ20" s="81">
        <f t="shared" si="1"/>
        <v>5</v>
      </c>
      <c r="BR20" s="81">
        <f t="shared" si="2"/>
        <v>5</v>
      </c>
      <c r="BS20" s="81">
        <f t="shared" si="19"/>
        <v>5.16</v>
      </c>
      <c r="BT20" s="79">
        <f t="shared" si="20"/>
        <v>1900</v>
      </c>
    </row>
    <row r="21" spans="1:72" ht="12.75">
      <c r="A21" s="86">
        <v>11</v>
      </c>
      <c r="B21" s="90" t="s">
        <v>184</v>
      </c>
      <c r="C21" s="90" t="s">
        <v>185</v>
      </c>
      <c r="D21" s="90" t="s">
        <v>148</v>
      </c>
      <c r="E21" s="90">
        <v>1852</v>
      </c>
      <c r="F21" s="90"/>
      <c r="G21" s="49"/>
      <c r="H21" s="75">
        <v>0</v>
      </c>
      <c r="I21" s="11">
        <v>4</v>
      </c>
      <c r="J21" s="75">
        <v>1</v>
      </c>
      <c r="K21" s="11">
        <v>10</v>
      </c>
      <c r="L21" s="75">
        <v>1</v>
      </c>
      <c r="M21" s="11">
        <v>2</v>
      </c>
      <c r="N21" s="75">
        <v>2</v>
      </c>
      <c r="O21" s="77">
        <v>14</v>
      </c>
      <c r="P21" s="75">
        <v>0</v>
      </c>
      <c r="Q21" s="11">
        <v>5</v>
      </c>
      <c r="R21" s="78" t="s">
        <v>76</v>
      </c>
      <c r="S21">
        <v>11</v>
      </c>
      <c r="T21" s="78" t="s">
        <v>76</v>
      </c>
      <c r="U21">
        <v>11</v>
      </c>
      <c r="V21" s="78" t="s">
        <v>76</v>
      </c>
      <c r="W21">
        <v>11</v>
      </c>
      <c r="X21" s="78" t="s">
        <v>76</v>
      </c>
      <c r="Y21" s="79">
        <v>11</v>
      </c>
      <c r="Z21" s="7"/>
      <c r="AA21" s="80">
        <f t="shared" si="0"/>
        <v>0</v>
      </c>
      <c r="AB21" s="81">
        <f t="shared" si="3"/>
        <v>0</v>
      </c>
      <c r="AC21" s="79">
        <f t="shared" si="4"/>
        <v>5</v>
      </c>
      <c r="AD21" s="7"/>
      <c r="AE21" s="89">
        <f t="shared" si="5"/>
        <v>4</v>
      </c>
      <c r="AF21" s="79">
        <f t="shared" si="6"/>
        <v>4.164800000000001</v>
      </c>
      <c r="AG21" s="7"/>
      <c r="AH21" s="125">
        <v>1921.6</v>
      </c>
      <c r="AI21" s="91"/>
      <c r="AJ21" s="78">
        <f t="shared" si="21"/>
        <v>1888</v>
      </c>
      <c r="AK21" s="81">
        <f t="shared" si="7"/>
        <v>1913</v>
      </c>
      <c r="AL21" s="81">
        <f t="shared" si="8"/>
        <v>1955</v>
      </c>
      <c r="AM21" s="81">
        <f t="shared" si="9"/>
        <v>1909</v>
      </c>
      <c r="AN21" s="81">
        <f t="shared" si="10"/>
        <v>1888</v>
      </c>
      <c r="AO21" s="81" t="str">
        <f t="shared" si="11"/>
        <v>.</v>
      </c>
      <c r="AP21" s="81" t="str">
        <f t="shared" si="12"/>
        <v>.</v>
      </c>
      <c r="AQ21" s="81" t="str">
        <f t="shared" si="13"/>
        <v>.</v>
      </c>
      <c r="AR21" s="79" t="str">
        <f t="shared" si="14"/>
        <v>.</v>
      </c>
      <c r="AS21" s="7"/>
      <c r="AT21" s="80">
        <f t="shared" si="15"/>
        <v>0</v>
      </c>
      <c r="AU21" s="81">
        <f t="shared" si="16"/>
        <v>21</v>
      </c>
      <c r="AV21" s="79">
        <f t="shared" si="17"/>
        <v>0</v>
      </c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80">
        <f t="shared" si="18"/>
        <v>0</v>
      </c>
      <c r="BQ21" s="81">
        <f t="shared" si="1"/>
        <v>5</v>
      </c>
      <c r="BR21" s="81">
        <f t="shared" si="2"/>
        <v>4</v>
      </c>
      <c r="BS21" s="81">
        <f t="shared" si="19"/>
        <v>4.16</v>
      </c>
      <c r="BT21" s="79">
        <f t="shared" si="20"/>
        <v>1922</v>
      </c>
    </row>
    <row r="22" spans="1:72" ht="12.75">
      <c r="A22" s="86">
        <v>12</v>
      </c>
      <c r="B22" s="90" t="s">
        <v>186</v>
      </c>
      <c r="C22" s="90" t="s">
        <v>187</v>
      </c>
      <c r="D22" s="90" t="s">
        <v>188</v>
      </c>
      <c r="E22" s="90">
        <v>1976</v>
      </c>
      <c r="F22" s="90"/>
      <c r="G22" s="49"/>
      <c r="H22" s="75">
        <v>0</v>
      </c>
      <c r="I22" s="11">
        <v>8</v>
      </c>
      <c r="J22" s="75">
        <v>0</v>
      </c>
      <c r="K22" s="11">
        <v>14</v>
      </c>
      <c r="L22" s="75">
        <v>1</v>
      </c>
      <c r="M22" s="77">
        <v>7</v>
      </c>
      <c r="N22" s="75">
        <v>0</v>
      </c>
      <c r="O22" s="77">
        <v>10</v>
      </c>
      <c r="P22" s="75">
        <v>2</v>
      </c>
      <c r="Q22" s="11">
        <v>13</v>
      </c>
      <c r="R22" s="78" t="s">
        <v>76</v>
      </c>
      <c r="S22">
        <v>12</v>
      </c>
      <c r="T22" s="78" t="s">
        <v>76</v>
      </c>
      <c r="U22">
        <v>12</v>
      </c>
      <c r="V22" s="78" t="s">
        <v>76</v>
      </c>
      <c r="W22">
        <v>12</v>
      </c>
      <c r="X22" s="78" t="s">
        <v>76</v>
      </c>
      <c r="Y22" s="79">
        <v>12</v>
      </c>
      <c r="Z22" s="7"/>
      <c r="AA22" s="80">
        <f t="shared" si="0"/>
        <v>0</v>
      </c>
      <c r="AB22" s="81">
        <f t="shared" si="3"/>
        <v>0</v>
      </c>
      <c r="AC22" s="79">
        <f t="shared" si="4"/>
        <v>5</v>
      </c>
      <c r="AD22" s="7"/>
      <c r="AE22" s="89">
        <f t="shared" si="5"/>
        <v>3</v>
      </c>
      <c r="AF22" s="79">
        <f t="shared" si="6"/>
        <v>5.679199999999999</v>
      </c>
      <c r="AG22" s="7"/>
      <c r="AH22" s="125">
        <v>1919.4</v>
      </c>
      <c r="AI22" s="91"/>
      <c r="AJ22" s="78">
        <f t="shared" si="21"/>
        <v>1913</v>
      </c>
      <c r="AK22" s="81">
        <f t="shared" si="7"/>
        <v>1909</v>
      </c>
      <c r="AL22" s="81">
        <f t="shared" si="8"/>
        <v>1860</v>
      </c>
      <c r="AM22" s="81">
        <f t="shared" si="9"/>
        <v>1913</v>
      </c>
      <c r="AN22" s="81">
        <f t="shared" si="10"/>
        <v>1913</v>
      </c>
      <c r="AO22" s="81" t="str">
        <f t="shared" si="11"/>
        <v>.</v>
      </c>
      <c r="AP22" s="81" t="str">
        <f t="shared" si="12"/>
        <v>.</v>
      </c>
      <c r="AQ22" s="81" t="str">
        <f t="shared" si="13"/>
        <v>.</v>
      </c>
      <c r="AR22" s="79" t="str">
        <f t="shared" si="14"/>
        <v>.</v>
      </c>
      <c r="AS22" s="7"/>
      <c r="AT22" s="80">
        <f t="shared" si="15"/>
        <v>0</v>
      </c>
      <c r="AU22" s="81">
        <f t="shared" si="16"/>
        <v>22</v>
      </c>
      <c r="AV22" s="79">
        <f t="shared" si="17"/>
        <v>0</v>
      </c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80">
        <f t="shared" si="18"/>
        <v>0</v>
      </c>
      <c r="BQ22" s="81">
        <f t="shared" si="1"/>
        <v>5</v>
      </c>
      <c r="BR22" s="81">
        <f t="shared" si="2"/>
        <v>3</v>
      </c>
      <c r="BS22" s="81">
        <f t="shared" si="19"/>
        <v>5.68</v>
      </c>
      <c r="BT22" s="79">
        <f t="shared" si="20"/>
        <v>1919</v>
      </c>
    </row>
    <row r="23" spans="1:72" ht="12.75">
      <c r="A23" s="86">
        <v>13</v>
      </c>
      <c r="B23" s="90" t="s">
        <v>189</v>
      </c>
      <c r="C23" s="90" t="s">
        <v>190</v>
      </c>
      <c r="D23" s="90" t="s">
        <v>191</v>
      </c>
      <c r="E23" s="90">
        <v>1913</v>
      </c>
      <c r="F23" s="90"/>
      <c r="G23" s="49"/>
      <c r="H23" s="75">
        <v>1</v>
      </c>
      <c r="I23" s="11">
        <v>9</v>
      </c>
      <c r="J23" s="75">
        <v>1</v>
      </c>
      <c r="K23" s="11">
        <v>6</v>
      </c>
      <c r="L23" s="75">
        <v>1</v>
      </c>
      <c r="M23" s="11">
        <v>10</v>
      </c>
      <c r="N23" s="75">
        <v>0</v>
      </c>
      <c r="O23" s="77">
        <v>3</v>
      </c>
      <c r="P23" s="75">
        <v>0</v>
      </c>
      <c r="Q23" s="11">
        <v>12</v>
      </c>
      <c r="R23" s="78" t="s">
        <v>76</v>
      </c>
      <c r="S23">
        <v>13</v>
      </c>
      <c r="T23" s="78" t="s">
        <v>76</v>
      </c>
      <c r="U23">
        <v>13</v>
      </c>
      <c r="V23" s="78" t="s">
        <v>76</v>
      </c>
      <c r="W23">
        <v>13</v>
      </c>
      <c r="X23" s="78" t="s">
        <v>76</v>
      </c>
      <c r="Y23" s="79">
        <v>13</v>
      </c>
      <c r="Z23" s="7"/>
      <c r="AA23" s="80">
        <f t="shared" si="0"/>
        <v>0</v>
      </c>
      <c r="AB23" s="81">
        <f t="shared" si="3"/>
        <v>0</v>
      </c>
      <c r="AC23" s="79">
        <f t="shared" si="4"/>
        <v>5</v>
      </c>
      <c r="AD23" s="7"/>
      <c r="AE23" s="89">
        <f t="shared" si="5"/>
        <v>3</v>
      </c>
      <c r="AF23" s="79">
        <f t="shared" si="6"/>
        <v>4.9376</v>
      </c>
      <c r="AG23" s="7"/>
      <c r="AH23" s="125">
        <v>1918.2</v>
      </c>
      <c r="AI23" s="91"/>
      <c r="AJ23" s="78">
        <f t="shared" si="21"/>
        <v>2000</v>
      </c>
      <c r="AK23" s="81">
        <f t="shared" si="7"/>
        <v>1949</v>
      </c>
      <c r="AL23" s="81">
        <f t="shared" si="8"/>
        <v>1913</v>
      </c>
      <c r="AM23" s="81">
        <f t="shared" si="9"/>
        <v>1844</v>
      </c>
      <c r="AN23" s="81">
        <f t="shared" si="10"/>
        <v>1976</v>
      </c>
      <c r="AO23" s="81" t="str">
        <f t="shared" si="11"/>
        <v>.</v>
      </c>
      <c r="AP23" s="81" t="str">
        <f t="shared" si="12"/>
        <v>.</v>
      </c>
      <c r="AQ23" s="81" t="str">
        <f t="shared" si="13"/>
        <v>.</v>
      </c>
      <c r="AR23" s="79" t="str">
        <f t="shared" si="14"/>
        <v>.</v>
      </c>
      <c r="AS23" s="7"/>
      <c r="AT23" s="80">
        <f t="shared" si="15"/>
        <v>0</v>
      </c>
      <c r="AU23" s="81">
        <f t="shared" si="16"/>
        <v>23</v>
      </c>
      <c r="AV23" s="79">
        <f t="shared" si="17"/>
        <v>0</v>
      </c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80">
        <f t="shared" si="18"/>
        <v>0</v>
      </c>
      <c r="BQ23" s="81">
        <f t="shared" si="1"/>
        <v>5</v>
      </c>
      <c r="BR23" s="81">
        <f t="shared" si="2"/>
        <v>3</v>
      </c>
      <c r="BS23" s="81">
        <f t="shared" si="19"/>
        <v>4.94</v>
      </c>
      <c r="BT23" s="79">
        <f t="shared" si="20"/>
        <v>1918</v>
      </c>
    </row>
    <row r="24" spans="1:72" ht="12.75">
      <c r="A24" s="86">
        <v>14</v>
      </c>
      <c r="B24" s="90" t="s">
        <v>192</v>
      </c>
      <c r="C24" s="90" t="s">
        <v>193</v>
      </c>
      <c r="D24" s="90" t="s">
        <v>93</v>
      </c>
      <c r="E24" s="90">
        <v>1909</v>
      </c>
      <c r="F24" s="90"/>
      <c r="G24" s="49"/>
      <c r="H24" s="75">
        <v>0</v>
      </c>
      <c r="I24" s="11">
        <v>1</v>
      </c>
      <c r="J24" s="75">
        <v>2</v>
      </c>
      <c r="K24" s="11">
        <v>12</v>
      </c>
      <c r="L24" s="75">
        <v>0</v>
      </c>
      <c r="M24" s="77">
        <v>5</v>
      </c>
      <c r="N24" s="75">
        <v>0</v>
      </c>
      <c r="O24" s="77">
        <v>11</v>
      </c>
      <c r="P24" s="75">
        <v>0</v>
      </c>
      <c r="Q24" s="11">
        <v>9</v>
      </c>
      <c r="R24" s="78" t="s">
        <v>76</v>
      </c>
      <c r="S24">
        <v>14</v>
      </c>
      <c r="T24" s="78" t="s">
        <v>76</v>
      </c>
      <c r="U24">
        <v>14</v>
      </c>
      <c r="V24" s="78" t="s">
        <v>76</v>
      </c>
      <c r="W24">
        <v>14</v>
      </c>
      <c r="X24" s="78" t="s">
        <v>76</v>
      </c>
      <c r="Y24" s="79">
        <v>14</v>
      </c>
      <c r="Z24" s="7"/>
      <c r="AA24" s="80">
        <f t="shared" si="0"/>
        <v>0</v>
      </c>
      <c r="AB24" s="81">
        <f t="shared" si="3"/>
        <v>0</v>
      </c>
      <c r="AC24" s="79">
        <f t="shared" si="4"/>
        <v>5</v>
      </c>
      <c r="AD24" s="7"/>
      <c r="AE24" s="89">
        <f t="shared" si="5"/>
        <v>2</v>
      </c>
      <c r="AF24" s="79">
        <f t="shared" si="6"/>
        <v>4.678400000000001</v>
      </c>
      <c r="AG24" s="7"/>
      <c r="AH24" s="125">
        <v>1935.8</v>
      </c>
      <c r="AI24" s="91"/>
      <c r="AJ24" s="78">
        <f t="shared" si="21"/>
        <v>1963</v>
      </c>
      <c r="AK24" s="81">
        <f t="shared" si="7"/>
        <v>1976</v>
      </c>
      <c r="AL24" s="81">
        <f t="shared" si="8"/>
        <v>1888</v>
      </c>
      <c r="AM24" s="81">
        <f t="shared" si="9"/>
        <v>1852</v>
      </c>
      <c r="AN24" s="81">
        <f t="shared" si="10"/>
        <v>2000</v>
      </c>
      <c r="AO24" s="81" t="str">
        <f t="shared" si="11"/>
        <v>.</v>
      </c>
      <c r="AP24" s="81" t="str">
        <f t="shared" si="12"/>
        <v>.</v>
      </c>
      <c r="AQ24" s="81" t="str">
        <f t="shared" si="13"/>
        <v>.</v>
      </c>
      <c r="AR24" s="79" t="str">
        <f t="shared" si="14"/>
        <v>.</v>
      </c>
      <c r="AS24" s="7"/>
      <c r="AT24" s="80">
        <f t="shared" si="15"/>
        <v>0</v>
      </c>
      <c r="AU24" s="81">
        <f t="shared" si="16"/>
        <v>24</v>
      </c>
      <c r="AV24" s="79">
        <f t="shared" si="17"/>
        <v>0</v>
      </c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80">
        <f t="shared" si="18"/>
        <v>0</v>
      </c>
      <c r="BQ24" s="81">
        <f t="shared" si="1"/>
        <v>5</v>
      </c>
      <c r="BR24" s="81">
        <f t="shared" si="2"/>
        <v>2</v>
      </c>
      <c r="BS24" s="81">
        <f t="shared" si="19"/>
        <v>4.68</v>
      </c>
      <c r="BT24" s="79">
        <f t="shared" si="20"/>
        <v>1936</v>
      </c>
    </row>
    <row r="25" spans="1:72" ht="12.75" hidden="1">
      <c r="A25" s="80"/>
      <c r="G25" s="49"/>
      <c r="H25" s="78" t="s">
        <v>76</v>
      </c>
      <c r="I25">
        <v>15</v>
      </c>
      <c r="J25" s="78" t="s">
        <v>76</v>
      </c>
      <c r="K25">
        <v>15</v>
      </c>
      <c r="L25" s="78" t="s">
        <v>76</v>
      </c>
      <c r="M25">
        <v>15</v>
      </c>
      <c r="N25" s="78" t="s">
        <v>76</v>
      </c>
      <c r="O25" s="81">
        <v>15</v>
      </c>
      <c r="P25" s="78" t="s">
        <v>76</v>
      </c>
      <c r="Q25">
        <v>15</v>
      </c>
      <c r="R25" s="78" t="s">
        <v>76</v>
      </c>
      <c r="S25">
        <v>15</v>
      </c>
      <c r="T25" s="78" t="s">
        <v>76</v>
      </c>
      <c r="U25">
        <v>15</v>
      </c>
      <c r="V25" s="78" t="s">
        <v>76</v>
      </c>
      <c r="W25">
        <v>15</v>
      </c>
      <c r="X25" s="78" t="s">
        <v>76</v>
      </c>
      <c r="Y25" s="79">
        <v>15</v>
      </c>
      <c r="Z25" s="7"/>
      <c r="AA25" s="80">
        <f t="shared" si="0"/>
        <v>0</v>
      </c>
      <c r="AB25" s="81">
        <f t="shared" si="3"/>
        <v>0</v>
      </c>
      <c r="AC25" s="79">
        <f t="shared" si="4"/>
        <v>0</v>
      </c>
      <c r="AD25" s="7"/>
      <c r="AE25" s="86">
        <f t="shared" si="5"/>
        <v>0</v>
      </c>
      <c r="AF25" s="79">
        <f t="shared" si="6"/>
        <v>0</v>
      </c>
      <c r="AG25" s="7"/>
      <c r="AH25" s="125">
        <f>SUM(AJ25:AR25,E25)/(AC25+1)</f>
        <v>0</v>
      </c>
      <c r="AI25" s="91"/>
      <c r="AJ25" s="78" t="str">
        <f t="shared" si="21"/>
        <v>.</v>
      </c>
      <c r="AK25" s="81" t="str">
        <f t="shared" si="7"/>
        <v>.</v>
      </c>
      <c r="AL25" s="81" t="str">
        <f t="shared" si="8"/>
        <v>.</v>
      </c>
      <c r="AM25" s="81" t="str">
        <f t="shared" si="9"/>
        <v>.</v>
      </c>
      <c r="AN25" s="81" t="str">
        <f t="shared" si="10"/>
        <v>.</v>
      </c>
      <c r="AO25" s="81" t="str">
        <f t="shared" si="11"/>
        <v>.</v>
      </c>
      <c r="AP25" s="81" t="str">
        <f t="shared" si="12"/>
        <v>.</v>
      </c>
      <c r="AQ25" s="81" t="str">
        <f t="shared" si="13"/>
        <v>.</v>
      </c>
      <c r="AR25" s="79" t="str">
        <f t="shared" si="14"/>
        <v>.</v>
      </c>
      <c r="AS25" s="7"/>
      <c r="AT25" s="80">
        <f t="shared" si="15"/>
        <v>0</v>
      </c>
      <c r="AU25" s="81">
        <f t="shared" si="16"/>
        <v>0</v>
      </c>
      <c r="AV25" s="79">
        <f t="shared" si="17"/>
        <v>0</v>
      </c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80">
        <f t="shared" si="18"/>
        <v>0</v>
      </c>
      <c r="BQ25" s="81">
        <f t="shared" si="1"/>
        <v>0</v>
      </c>
      <c r="BR25" s="81">
        <f t="shared" si="2"/>
        <v>0</v>
      </c>
      <c r="BS25" s="81">
        <f t="shared" si="19"/>
        <v>0</v>
      </c>
      <c r="BT25" s="79">
        <f t="shared" si="20"/>
        <v>0</v>
      </c>
    </row>
    <row r="26" spans="1:72" ht="12.75" hidden="1">
      <c r="A26" s="80"/>
      <c r="G26" s="49"/>
      <c r="H26" s="78" t="s">
        <v>76</v>
      </c>
      <c r="I26">
        <v>16</v>
      </c>
      <c r="J26" s="78" t="s">
        <v>76</v>
      </c>
      <c r="K26">
        <v>16</v>
      </c>
      <c r="L26" s="78" t="s">
        <v>76</v>
      </c>
      <c r="M26" s="81">
        <v>16</v>
      </c>
      <c r="N26" s="78" t="s">
        <v>76</v>
      </c>
      <c r="O26" s="81">
        <v>16</v>
      </c>
      <c r="P26" s="78" t="s">
        <v>76</v>
      </c>
      <c r="Q26">
        <v>16</v>
      </c>
      <c r="R26" s="78" t="s">
        <v>76</v>
      </c>
      <c r="S26">
        <v>16</v>
      </c>
      <c r="T26" s="78" t="s">
        <v>76</v>
      </c>
      <c r="U26">
        <v>16</v>
      </c>
      <c r="V26" s="78" t="s">
        <v>76</v>
      </c>
      <c r="W26">
        <v>16</v>
      </c>
      <c r="X26" s="78" t="s">
        <v>76</v>
      </c>
      <c r="Y26" s="79">
        <v>16</v>
      </c>
      <c r="Z26" s="7"/>
      <c r="AA26" s="80">
        <f t="shared" si="0"/>
        <v>0</v>
      </c>
      <c r="AB26" s="81">
        <f t="shared" si="3"/>
        <v>0</v>
      </c>
      <c r="AC26" s="79">
        <f t="shared" si="4"/>
        <v>0</v>
      </c>
      <c r="AD26" s="7"/>
      <c r="AE26" s="86">
        <f t="shared" si="5"/>
        <v>0</v>
      </c>
      <c r="AF26" s="79">
        <f t="shared" si="6"/>
        <v>0</v>
      </c>
      <c r="AG26" s="7"/>
      <c r="AH26" s="125">
        <f>SUM(AJ26:AR26,E26)/(AC26+1)</f>
        <v>0</v>
      </c>
      <c r="AI26" s="91"/>
      <c r="AJ26" s="78" t="str">
        <f t="shared" si="21"/>
        <v>.</v>
      </c>
      <c r="AK26" s="81" t="str">
        <f t="shared" si="7"/>
        <v>.</v>
      </c>
      <c r="AL26" s="81" t="str">
        <f t="shared" si="8"/>
        <v>.</v>
      </c>
      <c r="AM26" s="81" t="str">
        <f t="shared" si="9"/>
        <v>.</v>
      </c>
      <c r="AN26" s="81" t="str">
        <f t="shared" si="10"/>
        <v>.</v>
      </c>
      <c r="AO26" s="81" t="str">
        <f t="shared" si="11"/>
        <v>.</v>
      </c>
      <c r="AP26" s="81" t="str">
        <f t="shared" si="12"/>
        <v>.</v>
      </c>
      <c r="AQ26" s="81" t="str">
        <f t="shared" si="13"/>
        <v>.</v>
      </c>
      <c r="AR26" s="79" t="str">
        <f t="shared" si="14"/>
        <v>.</v>
      </c>
      <c r="AS26" s="7"/>
      <c r="AT26" s="80">
        <f t="shared" si="15"/>
        <v>0</v>
      </c>
      <c r="AU26" s="81">
        <f t="shared" si="16"/>
        <v>0</v>
      </c>
      <c r="AV26" s="79">
        <f t="shared" si="17"/>
        <v>0</v>
      </c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80">
        <f t="shared" si="18"/>
        <v>0</v>
      </c>
      <c r="BQ26" s="81">
        <f t="shared" si="1"/>
        <v>0</v>
      </c>
      <c r="BR26" s="81">
        <f t="shared" si="2"/>
        <v>0</v>
      </c>
      <c r="BS26" s="81">
        <f t="shared" si="19"/>
        <v>0</v>
      </c>
      <c r="BT26" s="79">
        <f t="shared" si="20"/>
        <v>0</v>
      </c>
    </row>
    <row r="27" spans="1:72" ht="12.75" hidden="1">
      <c r="A27" s="80"/>
      <c r="G27" s="49"/>
      <c r="H27" s="78" t="s">
        <v>76</v>
      </c>
      <c r="I27">
        <v>17</v>
      </c>
      <c r="J27" s="78" t="s">
        <v>76</v>
      </c>
      <c r="K27">
        <v>17</v>
      </c>
      <c r="L27" s="78" t="s">
        <v>76</v>
      </c>
      <c r="M27">
        <v>17</v>
      </c>
      <c r="N27" s="78" t="s">
        <v>76</v>
      </c>
      <c r="O27" s="81">
        <v>17</v>
      </c>
      <c r="P27" s="78" t="s">
        <v>76</v>
      </c>
      <c r="Q27">
        <v>17</v>
      </c>
      <c r="R27" s="78" t="s">
        <v>76</v>
      </c>
      <c r="S27">
        <v>17</v>
      </c>
      <c r="T27" s="78" t="s">
        <v>76</v>
      </c>
      <c r="U27">
        <v>17</v>
      </c>
      <c r="V27" s="78" t="s">
        <v>76</v>
      </c>
      <c r="W27">
        <v>17</v>
      </c>
      <c r="X27" s="78" t="s">
        <v>76</v>
      </c>
      <c r="Y27" s="79">
        <v>17</v>
      </c>
      <c r="Z27" s="7"/>
      <c r="AA27" s="80">
        <f t="shared" si="0"/>
        <v>0</v>
      </c>
      <c r="AB27" s="81">
        <f t="shared" si="3"/>
        <v>0</v>
      </c>
      <c r="AC27" s="79">
        <f t="shared" si="4"/>
        <v>0</v>
      </c>
      <c r="AD27" s="7"/>
      <c r="AE27" s="86">
        <f t="shared" si="5"/>
        <v>0</v>
      </c>
      <c r="AF27" s="79">
        <f t="shared" si="6"/>
        <v>0</v>
      </c>
      <c r="AG27" s="7"/>
      <c r="AH27" s="125">
        <f>SUM(AJ27:AR27,E27)/(AC27+1)</f>
        <v>0</v>
      </c>
      <c r="AI27" s="91"/>
      <c r="AJ27" s="78" t="str">
        <f t="shared" si="21"/>
        <v>.</v>
      </c>
      <c r="AK27" s="81" t="str">
        <f t="shared" si="7"/>
        <v>.</v>
      </c>
      <c r="AL27" s="81" t="str">
        <f t="shared" si="8"/>
        <v>.</v>
      </c>
      <c r="AM27" s="81" t="str">
        <f t="shared" si="9"/>
        <v>.</v>
      </c>
      <c r="AN27" s="81" t="str">
        <f t="shared" si="10"/>
        <v>.</v>
      </c>
      <c r="AO27" s="81" t="str">
        <f t="shared" si="11"/>
        <v>.</v>
      </c>
      <c r="AP27" s="81" t="str">
        <f t="shared" si="12"/>
        <v>.</v>
      </c>
      <c r="AQ27" s="81" t="str">
        <f t="shared" si="13"/>
        <v>.</v>
      </c>
      <c r="AR27" s="79" t="str">
        <f t="shared" si="14"/>
        <v>.</v>
      </c>
      <c r="AS27" s="7"/>
      <c r="AT27" s="80">
        <f t="shared" si="15"/>
        <v>0</v>
      </c>
      <c r="AU27" s="81">
        <f t="shared" si="16"/>
        <v>0</v>
      </c>
      <c r="AV27" s="79">
        <f t="shared" si="17"/>
        <v>0</v>
      </c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80">
        <f t="shared" si="18"/>
        <v>0</v>
      </c>
      <c r="BQ27" s="81">
        <f t="shared" si="1"/>
        <v>0</v>
      </c>
      <c r="BR27" s="81">
        <f t="shared" si="2"/>
        <v>0</v>
      </c>
      <c r="BS27" s="81">
        <f t="shared" si="19"/>
        <v>0</v>
      </c>
      <c r="BT27" s="79">
        <f t="shared" si="20"/>
        <v>0</v>
      </c>
    </row>
    <row r="28" spans="1:72" ht="12.75" hidden="1">
      <c r="A28" s="80"/>
      <c r="G28" s="49"/>
      <c r="H28" s="78" t="s">
        <v>76</v>
      </c>
      <c r="I28">
        <v>18</v>
      </c>
      <c r="J28" s="78" t="s">
        <v>76</v>
      </c>
      <c r="K28">
        <v>18</v>
      </c>
      <c r="L28" s="78" t="s">
        <v>76</v>
      </c>
      <c r="M28" s="81">
        <v>18</v>
      </c>
      <c r="N28" s="78" t="s">
        <v>76</v>
      </c>
      <c r="O28" s="81">
        <v>18</v>
      </c>
      <c r="P28" s="78" t="s">
        <v>76</v>
      </c>
      <c r="Q28">
        <v>18</v>
      </c>
      <c r="R28" s="78" t="s">
        <v>76</v>
      </c>
      <c r="S28">
        <v>18</v>
      </c>
      <c r="T28" s="78" t="s">
        <v>76</v>
      </c>
      <c r="U28">
        <v>18</v>
      </c>
      <c r="V28" s="78" t="s">
        <v>76</v>
      </c>
      <c r="W28">
        <v>18</v>
      </c>
      <c r="X28" s="78" t="s">
        <v>76</v>
      </c>
      <c r="Y28" s="79">
        <v>18</v>
      </c>
      <c r="Z28" s="7"/>
      <c r="AA28" s="80">
        <f t="shared" si="0"/>
        <v>0</v>
      </c>
      <c r="AB28" s="81">
        <f t="shared" si="3"/>
        <v>0</v>
      </c>
      <c r="AC28" s="79">
        <f t="shared" si="4"/>
        <v>0</v>
      </c>
      <c r="AD28" s="7"/>
      <c r="AE28" s="86">
        <f t="shared" si="5"/>
        <v>0</v>
      </c>
      <c r="AF28" s="79">
        <f t="shared" si="6"/>
        <v>0</v>
      </c>
      <c r="AG28" s="7"/>
      <c r="AH28" s="125">
        <f aca="true" t="shared" si="22" ref="AH28:AH74">SUM(AJ28:AR28,E28)/(AC28+1)</f>
        <v>0</v>
      </c>
      <c r="AI28" s="91"/>
      <c r="AJ28" s="78" t="str">
        <f t="shared" si="21"/>
        <v>.</v>
      </c>
      <c r="AK28" s="81" t="str">
        <f t="shared" si="7"/>
        <v>.</v>
      </c>
      <c r="AL28" s="81" t="str">
        <f t="shared" si="8"/>
        <v>.</v>
      </c>
      <c r="AM28" s="81" t="str">
        <f t="shared" si="9"/>
        <v>.</v>
      </c>
      <c r="AN28" s="81" t="str">
        <f t="shared" si="10"/>
        <v>.</v>
      </c>
      <c r="AO28" s="81" t="str">
        <f t="shared" si="11"/>
        <v>.</v>
      </c>
      <c r="AP28" s="81" t="str">
        <f t="shared" si="12"/>
        <v>.</v>
      </c>
      <c r="AQ28" s="81" t="str">
        <f t="shared" si="13"/>
        <v>.</v>
      </c>
      <c r="AR28" s="79" t="str">
        <f t="shared" si="14"/>
        <v>.</v>
      </c>
      <c r="AS28" s="7"/>
      <c r="AT28" s="80">
        <f t="shared" si="15"/>
        <v>0</v>
      </c>
      <c r="AU28" s="81">
        <f t="shared" si="16"/>
        <v>0</v>
      </c>
      <c r="AV28" s="79">
        <f t="shared" si="17"/>
        <v>0</v>
      </c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80">
        <f t="shared" si="18"/>
        <v>0</v>
      </c>
      <c r="BQ28" s="81">
        <f t="shared" si="1"/>
        <v>0</v>
      </c>
      <c r="BR28" s="81">
        <f t="shared" si="2"/>
        <v>0</v>
      </c>
      <c r="BS28" s="81">
        <f t="shared" si="19"/>
        <v>0</v>
      </c>
      <c r="BT28" s="79">
        <f t="shared" si="20"/>
        <v>0</v>
      </c>
    </row>
    <row r="29" spans="1:72" ht="12.75" hidden="1">
      <c r="A29" s="80"/>
      <c r="G29" s="49"/>
      <c r="H29" s="78" t="s">
        <v>76</v>
      </c>
      <c r="I29">
        <v>19</v>
      </c>
      <c r="J29" s="78" t="s">
        <v>76</v>
      </c>
      <c r="K29">
        <v>19</v>
      </c>
      <c r="L29" s="78" t="s">
        <v>76</v>
      </c>
      <c r="M29">
        <v>19</v>
      </c>
      <c r="N29" s="78" t="s">
        <v>76</v>
      </c>
      <c r="O29" s="81">
        <v>19</v>
      </c>
      <c r="P29" s="78" t="s">
        <v>76</v>
      </c>
      <c r="Q29">
        <v>19</v>
      </c>
      <c r="R29" s="78" t="s">
        <v>76</v>
      </c>
      <c r="S29">
        <v>19</v>
      </c>
      <c r="T29" s="78" t="s">
        <v>76</v>
      </c>
      <c r="U29">
        <v>19</v>
      </c>
      <c r="V29" s="78" t="s">
        <v>76</v>
      </c>
      <c r="W29">
        <v>19</v>
      </c>
      <c r="X29" s="78" t="s">
        <v>76</v>
      </c>
      <c r="Y29" s="79">
        <v>19</v>
      </c>
      <c r="Z29" s="7"/>
      <c r="AA29" s="80">
        <f t="shared" si="0"/>
        <v>0</v>
      </c>
      <c r="AB29" s="81">
        <f t="shared" si="3"/>
        <v>0</v>
      </c>
      <c r="AC29" s="79">
        <f t="shared" si="4"/>
        <v>0</v>
      </c>
      <c r="AD29" s="7"/>
      <c r="AE29" s="86">
        <f t="shared" si="5"/>
        <v>0</v>
      </c>
      <c r="AF29" s="79">
        <f t="shared" si="6"/>
        <v>0</v>
      </c>
      <c r="AG29" s="7"/>
      <c r="AH29" s="125">
        <f t="shared" si="22"/>
        <v>0</v>
      </c>
      <c r="AI29" s="91"/>
      <c r="AJ29" s="78" t="str">
        <f t="shared" si="21"/>
        <v>.</v>
      </c>
      <c r="AK29" s="81" t="str">
        <f t="shared" si="7"/>
        <v>.</v>
      </c>
      <c r="AL29" s="81" t="str">
        <f t="shared" si="8"/>
        <v>.</v>
      </c>
      <c r="AM29" s="81" t="str">
        <f t="shared" si="9"/>
        <v>.</v>
      </c>
      <c r="AN29" s="81" t="str">
        <f t="shared" si="10"/>
        <v>.</v>
      </c>
      <c r="AO29" s="81" t="str">
        <f t="shared" si="11"/>
        <v>.</v>
      </c>
      <c r="AP29" s="81" t="str">
        <f t="shared" si="12"/>
        <v>.</v>
      </c>
      <c r="AQ29" s="81" t="str">
        <f t="shared" si="13"/>
        <v>.</v>
      </c>
      <c r="AR29" s="79" t="str">
        <f t="shared" si="14"/>
        <v>.</v>
      </c>
      <c r="AS29" s="7"/>
      <c r="AT29" s="80">
        <f t="shared" si="15"/>
        <v>0</v>
      </c>
      <c r="AU29" s="81">
        <f t="shared" si="16"/>
        <v>0</v>
      </c>
      <c r="AV29" s="79">
        <f t="shared" si="17"/>
        <v>0</v>
      </c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80">
        <f t="shared" si="18"/>
        <v>0</v>
      </c>
      <c r="BQ29" s="81">
        <f t="shared" si="1"/>
        <v>0</v>
      </c>
      <c r="BR29" s="81">
        <f t="shared" si="2"/>
        <v>0</v>
      </c>
      <c r="BS29" s="81">
        <f t="shared" si="19"/>
        <v>0</v>
      </c>
      <c r="BT29" s="79">
        <f t="shared" si="20"/>
        <v>0</v>
      </c>
    </row>
    <row r="30" spans="1:72" ht="12.75" hidden="1">
      <c r="A30" s="80"/>
      <c r="G30" s="49"/>
      <c r="H30" s="78" t="s">
        <v>76</v>
      </c>
      <c r="I30">
        <v>20</v>
      </c>
      <c r="J30" s="78" t="s">
        <v>76</v>
      </c>
      <c r="K30">
        <v>20</v>
      </c>
      <c r="L30" s="78" t="s">
        <v>76</v>
      </c>
      <c r="M30" s="81">
        <v>20</v>
      </c>
      <c r="N30" s="78" t="s">
        <v>76</v>
      </c>
      <c r="O30" s="81">
        <v>20</v>
      </c>
      <c r="P30" s="78" t="s">
        <v>76</v>
      </c>
      <c r="Q30">
        <v>20</v>
      </c>
      <c r="R30" s="78" t="s">
        <v>76</v>
      </c>
      <c r="S30">
        <v>20</v>
      </c>
      <c r="T30" s="78" t="s">
        <v>76</v>
      </c>
      <c r="U30">
        <v>20</v>
      </c>
      <c r="V30" s="78" t="s">
        <v>76</v>
      </c>
      <c r="W30">
        <v>20</v>
      </c>
      <c r="X30" s="78" t="s">
        <v>76</v>
      </c>
      <c r="Y30" s="79">
        <v>20</v>
      </c>
      <c r="Z30" s="7"/>
      <c r="AA30" s="80">
        <f t="shared" si="0"/>
        <v>0</v>
      </c>
      <c r="AB30" s="81">
        <f t="shared" si="3"/>
        <v>0</v>
      </c>
      <c r="AC30" s="79">
        <f t="shared" si="4"/>
        <v>0</v>
      </c>
      <c r="AD30" s="7"/>
      <c r="AE30" s="86">
        <f t="shared" si="5"/>
        <v>0</v>
      </c>
      <c r="AF30" s="79">
        <f t="shared" si="6"/>
        <v>0</v>
      </c>
      <c r="AG30" s="7"/>
      <c r="AH30" s="125">
        <f t="shared" si="22"/>
        <v>0</v>
      </c>
      <c r="AI30" s="91"/>
      <c r="AJ30" s="78" t="str">
        <f t="shared" si="21"/>
        <v>.</v>
      </c>
      <c r="AK30" s="81" t="str">
        <f t="shared" si="7"/>
        <v>.</v>
      </c>
      <c r="AL30" s="81" t="str">
        <f t="shared" si="8"/>
        <v>.</v>
      </c>
      <c r="AM30" s="81" t="str">
        <f t="shared" si="9"/>
        <v>.</v>
      </c>
      <c r="AN30" s="81" t="str">
        <f t="shared" si="10"/>
        <v>.</v>
      </c>
      <c r="AO30" s="81" t="str">
        <f t="shared" si="11"/>
        <v>.</v>
      </c>
      <c r="AP30" s="81" t="str">
        <f t="shared" si="12"/>
        <v>.</v>
      </c>
      <c r="AQ30" s="81" t="str">
        <f t="shared" si="13"/>
        <v>.</v>
      </c>
      <c r="AR30" s="79" t="str">
        <f t="shared" si="14"/>
        <v>.</v>
      </c>
      <c r="AS30" s="7"/>
      <c r="AT30" s="80">
        <f t="shared" si="15"/>
        <v>0</v>
      </c>
      <c r="AU30" s="81">
        <f t="shared" si="16"/>
        <v>0</v>
      </c>
      <c r="AV30" s="79">
        <f t="shared" si="17"/>
        <v>0</v>
      </c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80">
        <f t="shared" si="18"/>
        <v>0</v>
      </c>
      <c r="BQ30" s="81">
        <f t="shared" si="1"/>
        <v>0</v>
      </c>
      <c r="BR30" s="81">
        <f t="shared" si="2"/>
        <v>0</v>
      </c>
      <c r="BS30" s="81">
        <f t="shared" si="19"/>
        <v>0</v>
      </c>
      <c r="BT30" s="79">
        <f t="shared" si="20"/>
        <v>0</v>
      </c>
    </row>
    <row r="31" spans="1:72" ht="12.75" hidden="1">
      <c r="A31" s="80"/>
      <c r="G31" s="49"/>
      <c r="H31" s="78" t="s">
        <v>76</v>
      </c>
      <c r="I31">
        <v>21</v>
      </c>
      <c r="J31" s="78" t="s">
        <v>76</v>
      </c>
      <c r="K31">
        <v>21</v>
      </c>
      <c r="L31" s="78" t="s">
        <v>76</v>
      </c>
      <c r="M31">
        <v>21</v>
      </c>
      <c r="N31" s="78" t="s">
        <v>76</v>
      </c>
      <c r="O31" s="81">
        <v>21</v>
      </c>
      <c r="P31" s="78" t="s">
        <v>76</v>
      </c>
      <c r="Q31">
        <v>21</v>
      </c>
      <c r="R31" s="78" t="s">
        <v>76</v>
      </c>
      <c r="S31">
        <v>21</v>
      </c>
      <c r="T31" s="78" t="s">
        <v>76</v>
      </c>
      <c r="U31">
        <v>21</v>
      </c>
      <c r="V31" s="78" t="s">
        <v>76</v>
      </c>
      <c r="W31">
        <v>21</v>
      </c>
      <c r="X31" s="78" t="s">
        <v>76</v>
      </c>
      <c r="Y31" s="79">
        <v>21</v>
      </c>
      <c r="Z31" s="7"/>
      <c r="AA31" s="80">
        <f t="shared" si="0"/>
        <v>0</v>
      </c>
      <c r="AB31" s="81">
        <f t="shared" si="3"/>
        <v>0</v>
      </c>
      <c r="AC31" s="79">
        <f t="shared" si="4"/>
        <v>0</v>
      </c>
      <c r="AD31" s="7"/>
      <c r="AE31" s="86">
        <f t="shared" si="5"/>
        <v>0</v>
      </c>
      <c r="AF31" s="79">
        <f t="shared" si="6"/>
        <v>0</v>
      </c>
      <c r="AG31" s="7"/>
      <c r="AH31" s="125">
        <f t="shared" si="22"/>
        <v>0</v>
      </c>
      <c r="AI31" s="91"/>
      <c r="AJ31" s="78" t="str">
        <f t="shared" si="21"/>
        <v>.</v>
      </c>
      <c r="AK31" s="81" t="str">
        <f t="shared" si="7"/>
        <v>.</v>
      </c>
      <c r="AL31" s="81" t="str">
        <f t="shared" si="8"/>
        <v>.</v>
      </c>
      <c r="AM31" s="81" t="str">
        <f t="shared" si="9"/>
        <v>.</v>
      </c>
      <c r="AN31" s="81" t="str">
        <f t="shared" si="10"/>
        <v>.</v>
      </c>
      <c r="AO31" s="81" t="str">
        <f t="shared" si="11"/>
        <v>.</v>
      </c>
      <c r="AP31" s="81" t="str">
        <f t="shared" si="12"/>
        <v>.</v>
      </c>
      <c r="AQ31" s="81" t="str">
        <f t="shared" si="13"/>
        <v>.</v>
      </c>
      <c r="AR31" s="79" t="str">
        <f t="shared" si="14"/>
        <v>.</v>
      </c>
      <c r="AS31" s="7"/>
      <c r="AT31" s="80">
        <f t="shared" si="15"/>
        <v>0</v>
      </c>
      <c r="AU31" s="81">
        <f t="shared" si="16"/>
        <v>0</v>
      </c>
      <c r="AV31" s="79">
        <f t="shared" si="17"/>
        <v>0</v>
      </c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80">
        <f t="shared" si="18"/>
        <v>0</v>
      </c>
      <c r="BQ31" s="81">
        <f t="shared" si="1"/>
        <v>0</v>
      </c>
      <c r="BR31" s="81">
        <f t="shared" si="2"/>
        <v>0</v>
      </c>
      <c r="BS31" s="81">
        <f t="shared" si="19"/>
        <v>0</v>
      </c>
      <c r="BT31" s="79">
        <f t="shared" si="20"/>
        <v>0</v>
      </c>
    </row>
    <row r="32" spans="1:72" ht="12.75" hidden="1">
      <c r="A32" s="80"/>
      <c r="G32" s="49"/>
      <c r="H32" s="78" t="s">
        <v>76</v>
      </c>
      <c r="I32">
        <v>22</v>
      </c>
      <c r="J32" s="78" t="s">
        <v>76</v>
      </c>
      <c r="K32">
        <v>22</v>
      </c>
      <c r="L32" s="78" t="s">
        <v>76</v>
      </c>
      <c r="M32" s="81">
        <v>22</v>
      </c>
      <c r="N32" s="78" t="s">
        <v>76</v>
      </c>
      <c r="O32" s="81">
        <v>22</v>
      </c>
      <c r="P32" s="78" t="s">
        <v>76</v>
      </c>
      <c r="Q32">
        <v>22</v>
      </c>
      <c r="R32" s="78" t="s">
        <v>76</v>
      </c>
      <c r="S32">
        <v>22</v>
      </c>
      <c r="T32" s="78" t="s">
        <v>76</v>
      </c>
      <c r="U32">
        <v>22</v>
      </c>
      <c r="V32" s="78" t="s">
        <v>76</v>
      </c>
      <c r="W32">
        <v>22</v>
      </c>
      <c r="X32" s="78" t="s">
        <v>76</v>
      </c>
      <c r="Y32" s="79">
        <v>22</v>
      </c>
      <c r="Z32" s="7"/>
      <c r="AA32" s="80">
        <f t="shared" si="0"/>
        <v>0</v>
      </c>
      <c r="AB32" s="81">
        <f t="shared" si="3"/>
        <v>0</v>
      </c>
      <c r="AC32" s="79">
        <f t="shared" si="4"/>
        <v>0</v>
      </c>
      <c r="AD32" s="7"/>
      <c r="AE32" s="86">
        <f t="shared" si="5"/>
        <v>0</v>
      </c>
      <c r="AF32" s="79">
        <f t="shared" si="6"/>
        <v>0</v>
      </c>
      <c r="AG32" s="7"/>
      <c r="AH32" s="125">
        <f t="shared" si="22"/>
        <v>0</v>
      </c>
      <c r="AI32" s="91"/>
      <c r="AJ32" s="78" t="str">
        <f t="shared" si="21"/>
        <v>.</v>
      </c>
      <c r="AK32" s="81" t="str">
        <f t="shared" si="7"/>
        <v>.</v>
      </c>
      <c r="AL32" s="81" t="str">
        <f t="shared" si="8"/>
        <v>.</v>
      </c>
      <c r="AM32" s="81" t="str">
        <f t="shared" si="9"/>
        <v>.</v>
      </c>
      <c r="AN32" s="81" t="str">
        <f t="shared" si="10"/>
        <v>.</v>
      </c>
      <c r="AO32" s="81" t="str">
        <f t="shared" si="11"/>
        <v>.</v>
      </c>
      <c r="AP32" s="81" t="str">
        <f t="shared" si="12"/>
        <v>.</v>
      </c>
      <c r="AQ32" s="81" t="str">
        <f t="shared" si="13"/>
        <v>.</v>
      </c>
      <c r="AR32" s="79" t="str">
        <f t="shared" si="14"/>
        <v>.</v>
      </c>
      <c r="AS32" s="7"/>
      <c r="AT32" s="80">
        <f t="shared" si="15"/>
        <v>0</v>
      </c>
      <c r="AU32" s="81">
        <f t="shared" si="16"/>
        <v>0</v>
      </c>
      <c r="AV32" s="79">
        <f t="shared" si="17"/>
        <v>0</v>
      </c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80">
        <f t="shared" si="18"/>
        <v>0</v>
      </c>
      <c r="BQ32" s="81">
        <f t="shared" si="1"/>
        <v>0</v>
      </c>
      <c r="BR32" s="81">
        <f t="shared" si="2"/>
        <v>0</v>
      </c>
      <c r="BS32" s="81">
        <f t="shared" si="19"/>
        <v>0</v>
      </c>
      <c r="BT32" s="79">
        <f t="shared" si="20"/>
        <v>0</v>
      </c>
    </row>
    <row r="33" spans="1:72" ht="12.75" hidden="1">
      <c r="A33" s="80"/>
      <c r="G33" s="49"/>
      <c r="H33" s="78" t="s">
        <v>76</v>
      </c>
      <c r="I33">
        <v>23</v>
      </c>
      <c r="J33" s="78" t="s">
        <v>76</v>
      </c>
      <c r="K33">
        <v>23</v>
      </c>
      <c r="L33" s="78" t="s">
        <v>76</v>
      </c>
      <c r="M33">
        <v>23</v>
      </c>
      <c r="N33" s="78" t="s">
        <v>76</v>
      </c>
      <c r="O33" s="81">
        <v>23</v>
      </c>
      <c r="P33" s="78" t="s">
        <v>76</v>
      </c>
      <c r="Q33">
        <v>23</v>
      </c>
      <c r="R33" s="78" t="s">
        <v>76</v>
      </c>
      <c r="S33">
        <v>23</v>
      </c>
      <c r="T33" s="78" t="s">
        <v>76</v>
      </c>
      <c r="U33">
        <v>23</v>
      </c>
      <c r="V33" s="78" t="s">
        <v>76</v>
      </c>
      <c r="W33">
        <v>23</v>
      </c>
      <c r="X33" s="78" t="s">
        <v>76</v>
      </c>
      <c r="Y33" s="79">
        <v>23</v>
      </c>
      <c r="Z33" s="7"/>
      <c r="AA33" s="80">
        <f t="shared" si="0"/>
        <v>0</v>
      </c>
      <c r="AB33" s="81">
        <f t="shared" si="3"/>
        <v>0</v>
      </c>
      <c r="AC33" s="79">
        <f t="shared" si="4"/>
        <v>0</v>
      </c>
      <c r="AD33" s="7"/>
      <c r="AE33" s="86">
        <f t="shared" si="5"/>
        <v>0</v>
      </c>
      <c r="AF33" s="79">
        <f t="shared" si="6"/>
        <v>0</v>
      </c>
      <c r="AG33" s="7"/>
      <c r="AH33" s="125">
        <f t="shared" si="22"/>
        <v>0</v>
      </c>
      <c r="AI33" s="91"/>
      <c r="AJ33" s="78" t="str">
        <f t="shared" si="21"/>
        <v>.</v>
      </c>
      <c r="AK33" s="81" t="str">
        <f t="shared" si="7"/>
        <v>.</v>
      </c>
      <c r="AL33" s="81" t="str">
        <f t="shared" si="8"/>
        <v>.</v>
      </c>
      <c r="AM33" s="81" t="str">
        <f t="shared" si="9"/>
        <v>.</v>
      </c>
      <c r="AN33" s="81" t="str">
        <f t="shared" si="10"/>
        <v>.</v>
      </c>
      <c r="AO33" s="81" t="str">
        <f t="shared" si="11"/>
        <v>.</v>
      </c>
      <c r="AP33" s="81" t="str">
        <f t="shared" si="12"/>
        <v>.</v>
      </c>
      <c r="AQ33" s="81" t="str">
        <f t="shared" si="13"/>
        <v>.</v>
      </c>
      <c r="AR33" s="79" t="str">
        <f t="shared" si="14"/>
        <v>.</v>
      </c>
      <c r="AS33" s="7"/>
      <c r="AT33" s="80">
        <f t="shared" si="15"/>
        <v>0</v>
      </c>
      <c r="AU33" s="81">
        <f t="shared" si="16"/>
        <v>0</v>
      </c>
      <c r="AV33" s="79">
        <f t="shared" si="17"/>
        <v>0</v>
      </c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80">
        <f t="shared" si="18"/>
        <v>0</v>
      </c>
      <c r="BQ33" s="81">
        <f t="shared" si="1"/>
        <v>0</v>
      </c>
      <c r="BR33" s="81">
        <f t="shared" si="2"/>
        <v>0</v>
      </c>
      <c r="BS33" s="81">
        <f t="shared" si="19"/>
        <v>0</v>
      </c>
      <c r="BT33" s="79">
        <f t="shared" si="20"/>
        <v>0</v>
      </c>
    </row>
    <row r="34" spans="1:72" ht="12.75" hidden="1">
      <c r="A34" s="80"/>
      <c r="G34" s="49"/>
      <c r="H34" s="78" t="s">
        <v>76</v>
      </c>
      <c r="I34">
        <v>24</v>
      </c>
      <c r="J34" s="78" t="s">
        <v>76</v>
      </c>
      <c r="K34">
        <v>24</v>
      </c>
      <c r="L34" s="78" t="s">
        <v>76</v>
      </c>
      <c r="M34" s="81">
        <v>24</v>
      </c>
      <c r="N34" s="78" t="s">
        <v>76</v>
      </c>
      <c r="O34" s="81">
        <v>24</v>
      </c>
      <c r="P34" s="78" t="s">
        <v>76</v>
      </c>
      <c r="Q34">
        <v>24</v>
      </c>
      <c r="R34" s="78" t="s">
        <v>76</v>
      </c>
      <c r="S34">
        <v>24</v>
      </c>
      <c r="T34" s="78" t="s">
        <v>76</v>
      </c>
      <c r="U34">
        <v>24</v>
      </c>
      <c r="V34" s="78" t="s">
        <v>76</v>
      </c>
      <c r="W34">
        <v>24</v>
      </c>
      <c r="X34" s="78" t="s">
        <v>76</v>
      </c>
      <c r="Y34" s="79">
        <v>24</v>
      </c>
      <c r="Z34" s="7"/>
      <c r="AA34" s="80">
        <f t="shared" si="0"/>
        <v>0</v>
      </c>
      <c r="AB34" s="81">
        <f t="shared" si="3"/>
        <v>0</v>
      </c>
      <c r="AC34" s="79">
        <f t="shared" si="4"/>
        <v>0</v>
      </c>
      <c r="AD34" s="7"/>
      <c r="AE34" s="86">
        <f t="shared" si="5"/>
        <v>0</v>
      </c>
      <c r="AF34" s="79">
        <f t="shared" si="6"/>
        <v>0</v>
      </c>
      <c r="AG34" s="7"/>
      <c r="AH34" s="125">
        <f t="shared" si="22"/>
        <v>0</v>
      </c>
      <c r="AI34" s="91"/>
      <c r="AJ34" s="78" t="str">
        <f t="shared" si="21"/>
        <v>.</v>
      </c>
      <c r="AK34" s="81" t="str">
        <f t="shared" si="7"/>
        <v>.</v>
      </c>
      <c r="AL34" s="81" t="str">
        <f t="shared" si="8"/>
        <v>.</v>
      </c>
      <c r="AM34" s="81" t="str">
        <f t="shared" si="9"/>
        <v>.</v>
      </c>
      <c r="AN34" s="81" t="str">
        <f t="shared" si="10"/>
        <v>.</v>
      </c>
      <c r="AO34" s="81" t="str">
        <f t="shared" si="11"/>
        <v>.</v>
      </c>
      <c r="AP34" s="81" t="str">
        <f t="shared" si="12"/>
        <v>.</v>
      </c>
      <c r="AQ34" s="81" t="str">
        <f t="shared" si="13"/>
        <v>.</v>
      </c>
      <c r="AR34" s="79" t="str">
        <f t="shared" si="14"/>
        <v>.</v>
      </c>
      <c r="AS34" s="7"/>
      <c r="AT34" s="80">
        <f t="shared" si="15"/>
        <v>0</v>
      </c>
      <c r="AU34" s="81">
        <f t="shared" si="16"/>
        <v>0</v>
      </c>
      <c r="AV34" s="79">
        <f t="shared" si="17"/>
        <v>0</v>
      </c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80">
        <f t="shared" si="18"/>
        <v>0</v>
      </c>
      <c r="BQ34" s="81">
        <f t="shared" si="1"/>
        <v>0</v>
      </c>
      <c r="BR34" s="81">
        <f t="shared" si="2"/>
        <v>0</v>
      </c>
      <c r="BS34" s="81">
        <f t="shared" si="19"/>
        <v>0</v>
      </c>
      <c r="BT34" s="79">
        <f t="shared" si="20"/>
        <v>0</v>
      </c>
    </row>
    <row r="35" spans="1:72" ht="12.75" hidden="1">
      <c r="A35" s="80"/>
      <c r="G35" s="49"/>
      <c r="H35" s="78" t="s">
        <v>76</v>
      </c>
      <c r="I35">
        <v>25</v>
      </c>
      <c r="J35" s="78" t="s">
        <v>76</v>
      </c>
      <c r="K35">
        <v>25</v>
      </c>
      <c r="L35" s="78" t="s">
        <v>76</v>
      </c>
      <c r="M35">
        <v>25</v>
      </c>
      <c r="N35" s="78" t="s">
        <v>76</v>
      </c>
      <c r="O35" s="81">
        <v>25</v>
      </c>
      <c r="P35" s="78" t="s">
        <v>76</v>
      </c>
      <c r="Q35">
        <v>25</v>
      </c>
      <c r="R35" s="78" t="s">
        <v>76</v>
      </c>
      <c r="S35">
        <v>25</v>
      </c>
      <c r="T35" s="78" t="s">
        <v>76</v>
      </c>
      <c r="U35">
        <v>25</v>
      </c>
      <c r="V35" s="78" t="s">
        <v>76</v>
      </c>
      <c r="W35">
        <v>25</v>
      </c>
      <c r="X35" s="78" t="s">
        <v>76</v>
      </c>
      <c r="Y35" s="79">
        <v>25</v>
      </c>
      <c r="Z35" s="7"/>
      <c r="AA35" s="80">
        <f t="shared" si="0"/>
        <v>0</v>
      </c>
      <c r="AB35" s="81">
        <f t="shared" si="3"/>
        <v>0</v>
      </c>
      <c r="AC35" s="79">
        <f t="shared" si="4"/>
        <v>0</v>
      </c>
      <c r="AD35" s="7"/>
      <c r="AE35" s="86">
        <f t="shared" si="5"/>
        <v>0</v>
      </c>
      <c r="AF35" s="79">
        <f t="shared" si="6"/>
        <v>0</v>
      </c>
      <c r="AG35" s="7"/>
      <c r="AH35" s="125">
        <f t="shared" si="22"/>
        <v>0</v>
      </c>
      <c r="AI35" s="91"/>
      <c r="AJ35" s="78" t="str">
        <f t="shared" si="21"/>
        <v>.</v>
      </c>
      <c r="AK35" s="81" t="str">
        <f t="shared" si="7"/>
        <v>.</v>
      </c>
      <c r="AL35" s="81" t="str">
        <f t="shared" si="8"/>
        <v>.</v>
      </c>
      <c r="AM35" s="81" t="str">
        <f t="shared" si="9"/>
        <v>.</v>
      </c>
      <c r="AN35" s="81" t="str">
        <f t="shared" si="10"/>
        <v>.</v>
      </c>
      <c r="AO35" s="81" t="str">
        <f t="shared" si="11"/>
        <v>.</v>
      </c>
      <c r="AP35" s="81" t="str">
        <f t="shared" si="12"/>
        <v>.</v>
      </c>
      <c r="AQ35" s="81" t="str">
        <f t="shared" si="13"/>
        <v>.</v>
      </c>
      <c r="AR35" s="79" t="str">
        <f t="shared" si="14"/>
        <v>.</v>
      </c>
      <c r="AS35" s="7"/>
      <c r="AT35" s="80">
        <f t="shared" si="15"/>
        <v>0</v>
      </c>
      <c r="AU35" s="81">
        <f t="shared" si="16"/>
        <v>0</v>
      </c>
      <c r="AV35" s="79">
        <f t="shared" si="17"/>
        <v>0</v>
      </c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80">
        <f t="shared" si="18"/>
        <v>0</v>
      </c>
      <c r="BQ35" s="81">
        <f t="shared" si="1"/>
        <v>0</v>
      </c>
      <c r="BR35" s="81">
        <f t="shared" si="2"/>
        <v>0</v>
      </c>
      <c r="BS35" s="81">
        <f t="shared" si="19"/>
        <v>0</v>
      </c>
      <c r="BT35" s="79">
        <f t="shared" si="20"/>
        <v>0</v>
      </c>
    </row>
    <row r="36" spans="1:72" ht="12.75" hidden="1">
      <c r="A36" s="80"/>
      <c r="G36" s="49"/>
      <c r="H36" s="78" t="s">
        <v>76</v>
      </c>
      <c r="I36">
        <v>26</v>
      </c>
      <c r="J36" s="78" t="s">
        <v>76</v>
      </c>
      <c r="K36">
        <v>26</v>
      </c>
      <c r="L36" s="78" t="s">
        <v>76</v>
      </c>
      <c r="M36" s="81">
        <v>26</v>
      </c>
      <c r="N36" s="78" t="s">
        <v>76</v>
      </c>
      <c r="O36" s="81">
        <v>26</v>
      </c>
      <c r="P36" s="78" t="s">
        <v>76</v>
      </c>
      <c r="Q36">
        <v>26</v>
      </c>
      <c r="R36" s="78" t="s">
        <v>76</v>
      </c>
      <c r="S36">
        <v>26</v>
      </c>
      <c r="T36" s="78" t="s">
        <v>76</v>
      </c>
      <c r="U36">
        <v>26</v>
      </c>
      <c r="V36" s="78" t="s">
        <v>76</v>
      </c>
      <c r="W36">
        <v>26</v>
      </c>
      <c r="X36" s="78" t="s">
        <v>76</v>
      </c>
      <c r="Y36" s="79">
        <v>26</v>
      </c>
      <c r="Z36" s="7"/>
      <c r="AA36" s="80">
        <f t="shared" si="0"/>
        <v>0</v>
      </c>
      <c r="AB36" s="81">
        <f t="shared" si="3"/>
        <v>0</v>
      </c>
      <c r="AC36" s="79">
        <f t="shared" si="4"/>
        <v>0</v>
      </c>
      <c r="AD36" s="7"/>
      <c r="AE36" s="86">
        <f t="shared" si="5"/>
        <v>0</v>
      </c>
      <c r="AF36" s="79">
        <f t="shared" si="6"/>
        <v>0</v>
      </c>
      <c r="AG36" s="7"/>
      <c r="AH36" s="125">
        <f t="shared" si="22"/>
        <v>0</v>
      </c>
      <c r="AI36" s="91"/>
      <c r="AJ36" s="78" t="str">
        <f t="shared" si="21"/>
        <v>.</v>
      </c>
      <c r="AK36" s="81" t="str">
        <f t="shared" si="7"/>
        <v>.</v>
      </c>
      <c r="AL36" s="81" t="str">
        <f t="shared" si="8"/>
        <v>.</v>
      </c>
      <c r="AM36" s="81" t="str">
        <f t="shared" si="9"/>
        <v>.</v>
      </c>
      <c r="AN36" s="81" t="str">
        <f t="shared" si="10"/>
        <v>.</v>
      </c>
      <c r="AO36" s="81" t="str">
        <f t="shared" si="11"/>
        <v>.</v>
      </c>
      <c r="AP36" s="81" t="str">
        <f t="shared" si="12"/>
        <v>.</v>
      </c>
      <c r="AQ36" s="81" t="str">
        <f t="shared" si="13"/>
        <v>.</v>
      </c>
      <c r="AR36" s="79" t="str">
        <f t="shared" si="14"/>
        <v>.</v>
      </c>
      <c r="AS36" s="7"/>
      <c r="AT36" s="80">
        <f t="shared" si="15"/>
        <v>0</v>
      </c>
      <c r="AU36" s="81">
        <f t="shared" si="16"/>
        <v>0</v>
      </c>
      <c r="AV36" s="79">
        <f t="shared" si="17"/>
        <v>0</v>
      </c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80">
        <f t="shared" si="18"/>
        <v>0</v>
      </c>
      <c r="BQ36" s="81">
        <f t="shared" si="1"/>
        <v>0</v>
      </c>
      <c r="BR36" s="81">
        <f t="shared" si="2"/>
        <v>0</v>
      </c>
      <c r="BS36" s="81">
        <f t="shared" si="19"/>
        <v>0</v>
      </c>
      <c r="BT36" s="79">
        <f t="shared" si="20"/>
        <v>0</v>
      </c>
    </row>
    <row r="37" spans="1:72" ht="12.75" hidden="1">
      <c r="A37" s="80"/>
      <c r="G37" s="49"/>
      <c r="H37" s="78" t="s">
        <v>76</v>
      </c>
      <c r="I37">
        <v>27</v>
      </c>
      <c r="J37" s="78" t="s">
        <v>76</v>
      </c>
      <c r="K37">
        <v>27</v>
      </c>
      <c r="L37" s="78" t="s">
        <v>76</v>
      </c>
      <c r="M37">
        <v>27</v>
      </c>
      <c r="N37" s="78" t="s">
        <v>76</v>
      </c>
      <c r="O37" s="81">
        <v>27</v>
      </c>
      <c r="P37" s="78" t="s">
        <v>76</v>
      </c>
      <c r="Q37">
        <v>27</v>
      </c>
      <c r="R37" s="78" t="s">
        <v>76</v>
      </c>
      <c r="S37">
        <v>27</v>
      </c>
      <c r="T37" s="78" t="s">
        <v>76</v>
      </c>
      <c r="U37">
        <v>27</v>
      </c>
      <c r="V37" s="78" t="s">
        <v>76</v>
      </c>
      <c r="W37">
        <v>27</v>
      </c>
      <c r="X37" s="78" t="s">
        <v>76</v>
      </c>
      <c r="Y37" s="79">
        <v>27</v>
      </c>
      <c r="Z37" s="7"/>
      <c r="AA37" s="80">
        <f t="shared" si="0"/>
        <v>0</v>
      </c>
      <c r="AB37" s="81">
        <f t="shared" si="3"/>
        <v>0</v>
      </c>
      <c r="AC37" s="79">
        <f t="shared" si="4"/>
        <v>0</v>
      </c>
      <c r="AD37" s="7"/>
      <c r="AE37" s="86">
        <f t="shared" si="5"/>
        <v>0</v>
      </c>
      <c r="AF37" s="79">
        <f t="shared" si="6"/>
        <v>0</v>
      </c>
      <c r="AG37" s="7"/>
      <c r="AH37" s="125">
        <f t="shared" si="22"/>
        <v>0</v>
      </c>
      <c r="AI37" s="91"/>
      <c r="AJ37" s="78" t="str">
        <f t="shared" si="21"/>
        <v>.</v>
      </c>
      <c r="AK37" s="81" t="str">
        <f t="shared" si="7"/>
        <v>.</v>
      </c>
      <c r="AL37" s="81" t="str">
        <f t="shared" si="8"/>
        <v>.</v>
      </c>
      <c r="AM37" s="81" t="str">
        <f t="shared" si="9"/>
        <v>.</v>
      </c>
      <c r="AN37" s="81" t="str">
        <f t="shared" si="10"/>
        <v>.</v>
      </c>
      <c r="AO37" s="81" t="str">
        <f t="shared" si="11"/>
        <v>.</v>
      </c>
      <c r="AP37" s="81" t="str">
        <f t="shared" si="12"/>
        <v>.</v>
      </c>
      <c r="AQ37" s="81" t="str">
        <f t="shared" si="13"/>
        <v>.</v>
      </c>
      <c r="AR37" s="79" t="str">
        <f t="shared" si="14"/>
        <v>.</v>
      </c>
      <c r="AS37" s="7"/>
      <c r="AT37" s="80">
        <f t="shared" si="15"/>
        <v>0</v>
      </c>
      <c r="AU37" s="81">
        <f t="shared" si="16"/>
        <v>0</v>
      </c>
      <c r="AV37" s="79">
        <f t="shared" si="17"/>
        <v>0</v>
      </c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80">
        <f t="shared" si="18"/>
        <v>0</v>
      </c>
      <c r="BQ37" s="81">
        <f t="shared" si="1"/>
        <v>0</v>
      </c>
      <c r="BR37" s="81">
        <f t="shared" si="2"/>
        <v>0</v>
      </c>
      <c r="BS37" s="81">
        <f t="shared" si="19"/>
        <v>0</v>
      </c>
      <c r="BT37" s="79">
        <f t="shared" si="20"/>
        <v>0</v>
      </c>
    </row>
    <row r="38" spans="1:72" ht="12.75" hidden="1">
      <c r="A38" s="80"/>
      <c r="G38" s="49"/>
      <c r="H38" s="78" t="s">
        <v>76</v>
      </c>
      <c r="I38">
        <v>28</v>
      </c>
      <c r="J38" s="78" t="s">
        <v>76</v>
      </c>
      <c r="K38">
        <v>28</v>
      </c>
      <c r="L38" s="78" t="s">
        <v>76</v>
      </c>
      <c r="M38" s="81">
        <v>28</v>
      </c>
      <c r="N38" s="78" t="s">
        <v>76</v>
      </c>
      <c r="O38" s="81">
        <v>28</v>
      </c>
      <c r="P38" s="78" t="s">
        <v>76</v>
      </c>
      <c r="Q38">
        <v>28</v>
      </c>
      <c r="R38" s="78" t="s">
        <v>76</v>
      </c>
      <c r="S38">
        <v>28</v>
      </c>
      <c r="T38" s="78" t="s">
        <v>76</v>
      </c>
      <c r="U38">
        <v>28</v>
      </c>
      <c r="V38" s="78" t="s">
        <v>76</v>
      </c>
      <c r="W38">
        <v>28</v>
      </c>
      <c r="X38" s="78" t="s">
        <v>76</v>
      </c>
      <c r="Y38" s="79">
        <v>28</v>
      </c>
      <c r="Z38" s="7"/>
      <c r="AA38" s="80">
        <f t="shared" si="0"/>
        <v>0</v>
      </c>
      <c r="AB38" s="81">
        <f t="shared" si="3"/>
        <v>0</v>
      </c>
      <c r="AC38" s="79">
        <f t="shared" si="4"/>
        <v>0</v>
      </c>
      <c r="AD38" s="7"/>
      <c r="AE38" s="86">
        <f t="shared" si="5"/>
        <v>0</v>
      </c>
      <c r="AF38" s="79">
        <f t="shared" si="6"/>
        <v>0</v>
      </c>
      <c r="AG38" s="7"/>
      <c r="AH38" s="125">
        <f t="shared" si="22"/>
        <v>0</v>
      </c>
      <c r="AI38" s="91"/>
      <c r="AJ38" s="78" t="str">
        <f t="shared" si="21"/>
        <v>.</v>
      </c>
      <c r="AK38" s="81" t="str">
        <f t="shared" si="7"/>
        <v>.</v>
      </c>
      <c r="AL38" s="81" t="str">
        <f t="shared" si="8"/>
        <v>.</v>
      </c>
      <c r="AM38" s="81" t="str">
        <f t="shared" si="9"/>
        <v>.</v>
      </c>
      <c r="AN38" s="81" t="str">
        <f t="shared" si="10"/>
        <v>.</v>
      </c>
      <c r="AO38" s="81" t="str">
        <f t="shared" si="11"/>
        <v>.</v>
      </c>
      <c r="AP38" s="81" t="str">
        <f t="shared" si="12"/>
        <v>.</v>
      </c>
      <c r="AQ38" s="81" t="str">
        <f t="shared" si="13"/>
        <v>.</v>
      </c>
      <c r="AR38" s="79" t="str">
        <f t="shared" si="14"/>
        <v>.</v>
      </c>
      <c r="AS38" s="7"/>
      <c r="AT38" s="80">
        <f t="shared" si="15"/>
        <v>0</v>
      </c>
      <c r="AU38" s="81">
        <f t="shared" si="16"/>
        <v>0</v>
      </c>
      <c r="AV38" s="79">
        <f t="shared" si="17"/>
        <v>0</v>
      </c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80">
        <f t="shared" si="18"/>
        <v>0</v>
      </c>
      <c r="BQ38" s="81">
        <f t="shared" si="1"/>
        <v>0</v>
      </c>
      <c r="BR38" s="81">
        <f t="shared" si="2"/>
        <v>0</v>
      </c>
      <c r="BS38" s="81">
        <f t="shared" si="19"/>
        <v>0</v>
      </c>
      <c r="BT38" s="79">
        <f t="shared" si="20"/>
        <v>0</v>
      </c>
    </row>
    <row r="39" spans="1:72" ht="12.75" hidden="1">
      <c r="A39" s="80"/>
      <c r="G39" s="49"/>
      <c r="H39" s="78" t="s">
        <v>76</v>
      </c>
      <c r="I39">
        <v>29</v>
      </c>
      <c r="J39" s="78" t="s">
        <v>76</v>
      </c>
      <c r="K39">
        <v>29</v>
      </c>
      <c r="L39" s="78" t="s">
        <v>76</v>
      </c>
      <c r="M39">
        <v>29</v>
      </c>
      <c r="N39" s="78" t="s">
        <v>76</v>
      </c>
      <c r="O39" s="81">
        <v>29</v>
      </c>
      <c r="P39" s="78" t="s">
        <v>76</v>
      </c>
      <c r="Q39">
        <v>29</v>
      </c>
      <c r="R39" s="78" t="s">
        <v>76</v>
      </c>
      <c r="S39">
        <v>29</v>
      </c>
      <c r="T39" s="78" t="s">
        <v>76</v>
      </c>
      <c r="U39">
        <v>29</v>
      </c>
      <c r="V39" s="78" t="s">
        <v>76</v>
      </c>
      <c r="W39">
        <v>29</v>
      </c>
      <c r="X39" s="78" t="s">
        <v>76</v>
      </c>
      <c r="Y39" s="79">
        <v>29</v>
      </c>
      <c r="Z39" s="7"/>
      <c r="AA39" s="80">
        <f t="shared" si="0"/>
        <v>0</v>
      </c>
      <c r="AB39" s="81">
        <f t="shared" si="3"/>
        <v>0</v>
      </c>
      <c r="AC39" s="79">
        <f t="shared" si="4"/>
        <v>0</v>
      </c>
      <c r="AD39" s="7"/>
      <c r="AE39" s="86">
        <f t="shared" si="5"/>
        <v>0</v>
      </c>
      <c r="AF39" s="79">
        <f t="shared" si="6"/>
        <v>0</v>
      </c>
      <c r="AG39" s="7"/>
      <c r="AH39" s="125">
        <f t="shared" si="22"/>
        <v>0</v>
      </c>
      <c r="AI39" s="91"/>
      <c r="AJ39" s="78" t="str">
        <f t="shared" si="21"/>
        <v>.</v>
      </c>
      <c r="AK39" s="81" t="str">
        <f t="shared" si="7"/>
        <v>.</v>
      </c>
      <c r="AL39" s="81" t="str">
        <f t="shared" si="8"/>
        <v>.</v>
      </c>
      <c r="AM39" s="81" t="str">
        <f t="shared" si="9"/>
        <v>.</v>
      </c>
      <c r="AN39" s="81" t="str">
        <f t="shared" si="10"/>
        <v>.</v>
      </c>
      <c r="AO39" s="81" t="str">
        <f t="shared" si="11"/>
        <v>.</v>
      </c>
      <c r="AP39" s="81" t="str">
        <f t="shared" si="12"/>
        <v>.</v>
      </c>
      <c r="AQ39" s="81" t="str">
        <f t="shared" si="13"/>
        <v>.</v>
      </c>
      <c r="AR39" s="79" t="str">
        <f t="shared" si="14"/>
        <v>.</v>
      </c>
      <c r="AS39" s="7"/>
      <c r="AT39" s="80">
        <f t="shared" si="15"/>
        <v>0</v>
      </c>
      <c r="AU39" s="81">
        <f t="shared" si="16"/>
        <v>0</v>
      </c>
      <c r="AV39" s="79">
        <f t="shared" si="17"/>
        <v>0</v>
      </c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80">
        <f t="shared" si="18"/>
        <v>0</v>
      </c>
      <c r="BQ39" s="81">
        <f t="shared" si="1"/>
        <v>0</v>
      </c>
      <c r="BR39" s="81">
        <f t="shared" si="2"/>
        <v>0</v>
      </c>
      <c r="BS39" s="81">
        <f t="shared" si="19"/>
        <v>0</v>
      </c>
      <c r="BT39" s="79">
        <f t="shared" si="20"/>
        <v>0</v>
      </c>
    </row>
    <row r="40" spans="1:72" ht="12.75" hidden="1">
      <c r="A40" s="80"/>
      <c r="G40" s="49"/>
      <c r="H40" s="78" t="s">
        <v>76</v>
      </c>
      <c r="I40">
        <v>30</v>
      </c>
      <c r="J40" s="78" t="s">
        <v>76</v>
      </c>
      <c r="K40">
        <v>30</v>
      </c>
      <c r="L40" s="78" t="s">
        <v>76</v>
      </c>
      <c r="M40" s="81">
        <v>30</v>
      </c>
      <c r="N40" s="78" t="s">
        <v>76</v>
      </c>
      <c r="O40" s="81">
        <v>30</v>
      </c>
      <c r="P40" s="78" t="s">
        <v>76</v>
      </c>
      <c r="Q40">
        <v>30</v>
      </c>
      <c r="R40" s="78" t="s">
        <v>76</v>
      </c>
      <c r="S40">
        <v>30</v>
      </c>
      <c r="T40" s="78" t="s">
        <v>76</v>
      </c>
      <c r="U40">
        <v>30</v>
      </c>
      <c r="V40" s="78" t="s">
        <v>76</v>
      </c>
      <c r="W40">
        <v>30</v>
      </c>
      <c r="X40" s="78" t="s">
        <v>76</v>
      </c>
      <c r="Y40" s="79">
        <v>30</v>
      </c>
      <c r="Z40" s="7"/>
      <c r="AA40" s="80">
        <f t="shared" si="0"/>
        <v>0</v>
      </c>
      <c r="AB40" s="81">
        <f t="shared" si="3"/>
        <v>0</v>
      </c>
      <c r="AC40" s="79">
        <f t="shared" si="4"/>
        <v>0</v>
      </c>
      <c r="AD40" s="7"/>
      <c r="AE40" s="86">
        <f t="shared" si="5"/>
        <v>0</v>
      </c>
      <c r="AF40" s="79">
        <f t="shared" si="6"/>
        <v>0</v>
      </c>
      <c r="AG40" s="7"/>
      <c r="AH40" s="125">
        <f t="shared" si="22"/>
        <v>0</v>
      </c>
      <c r="AI40" s="91"/>
      <c r="AJ40" s="78" t="str">
        <f t="shared" si="21"/>
        <v>.</v>
      </c>
      <c r="AK40" s="81" t="str">
        <f t="shared" si="7"/>
        <v>.</v>
      </c>
      <c r="AL40" s="81" t="str">
        <f t="shared" si="8"/>
        <v>.</v>
      </c>
      <c r="AM40" s="81" t="str">
        <f t="shared" si="9"/>
        <v>.</v>
      </c>
      <c r="AN40" s="81" t="str">
        <f t="shared" si="10"/>
        <v>.</v>
      </c>
      <c r="AO40" s="81" t="str">
        <f t="shared" si="11"/>
        <v>.</v>
      </c>
      <c r="AP40" s="81" t="str">
        <f t="shared" si="12"/>
        <v>.</v>
      </c>
      <c r="AQ40" s="81" t="str">
        <f t="shared" si="13"/>
        <v>.</v>
      </c>
      <c r="AR40" s="79" t="str">
        <f t="shared" si="14"/>
        <v>.</v>
      </c>
      <c r="AS40" s="7"/>
      <c r="AT40" s="80">
        <f t="shared" si="15"/>
        <v>0</v>
      </c>
      <c r="AU40" s="81">
        <f t="shared" si="16"/>
        <v>0</v>
      </c>
      <c r="AV40" s="79">
        <f t="shared" si="17"/>
        <v>0</v>
      </c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80">
        <f t="shared" si="18"/>
        <v>0</v>
      </c>
      <c r="BQ40" s="81">
        <f t="shared" si="1"/>
        <v>0</v>
      </c>
      <c r="BR40" s="81">
        <f t="shared" si="2"/>
        <v>0</v>
      </c>
      <c r="BS40" s="81">
        <f t="shared" si="19"/>
        <v>0</v>
      </c>
      <c r="BT40" s="79">
        <f t="shared" si="20"/>
        <v>0</v>
      </c>
    </row>
    <row r="41" spans="1:72" ht="12.75" hidden="1">
      <c r="A41" s="80"/>
      <c r="G41" s="49"/>
      <c r="H41" s="78" t="s">
        <v>76</v>
      </c>
      <c r="I41">
        <v>31</v>
      </c>
      <c r="J41" s="78" t="s">
        <v>76</v>
      </c>
      <c r="K41">
        <v>31</v>
      </c>
      <c r="L41" s="78" t="s">
        <v>76</v>
      </c>
      <c r="M41">
        <v>31</v>
      </c>
      <c r="N41" s="78" t="s">
        <v>76</v>
      </c>
      <c r="O41" s="81">
        <v>31</v>
      </c>
      <c r="P41" s="78" t="s">
        <v>76</v>
      </c>
      <c r="Q41">
        <v>31</v>
      </c>
      <c r="R41" s="78" t="s">
        <v>76</v>
      </c>
      <c r="S41">
        <v>31</v>
      </c>
      <c r="T41" s="78" t="s">
        <v>76</v>
      </c>
      <c r="U41">
        <v>31</v>
      </c>
      <c r="V41" s="78" t="s">
        <v>76</v>
      </c>
      <c r="W41">
        <v>31</v>
      </c>
      <c r="X41" s="78" t="s">
        <v>76</v>
      </c>
      <c r="Y41" s="79">
        <v>31</v>
      </c>
      <c r="Z41" s="7"/>
      <c r="AA41" s="80">
        <f t="shared" si="0"/>
        <v>0</v>
      </c>
      <c r="AB41" s="81">
        <f t="shared" si="3"/>
        <v>0</v>
      </c>
      <c r="AC41" s="79">
        <f t="shared" si="4"/>
        <v>0</v>
      </c>
      <c r="AD41" s="7"/>
      <c r="AE41" s="86">
        <f t="shared" si="5"/>
        <v>0</v>
      </c>
      <c r="AF41" s="79">
        <f t="shared" si="6"/>
        <v>0</v>
      </c>
      <c r="AG41" s="7"/>
      <c r="AH41" s="125">
        <f t="shared" si="22"/>
        <v>0</v>
      </c>
      <c r="AI41" s="91"/>
      <c r="AJ41" s="78" t="str">
        <f t="shared" si="21"/>
        <v>.</v>
      </c>
      <c r="AK41" s="81" t="str">
        <f t="shared" si="7"/>
        <v>.</v>
      </c>
      <c r="AL41" s="81" t="str">
        <f t="shared" si="8"/>
        <v>.</v>
      </c>
      <c r="AM41" s="81" t="str">
        <f t="shared" si="9"/>
        <v>.</v>
      </c>
      <c r="AN41" s="81" t="str">
        <f t="shared" si="10"/>
        <v>.</v>
      </c>
      <c r="AO41" s="81" t="str">
        <f t="shared" si="11"/>
        <v>.</v>
      </c>
      <c r="AP41" s="81" t="str">
        <f t="shared" si="12"/>
        <v>.</v>
      </c>
      <c r="AQ41" s="81" t="str">
        <f t="shared" si="13"/>
        <v>.</v>
      </c>
      <c r="AR41" s="79" t="str">
        <f t="shared" si="14"/>
        <v>.</v>
      </c>
      <c r="AS41" s="7"/>
      <c r="AT41" s="80">
        <f t="shared" si="15"/>
        <v>0</v>
      </c>
      <c r="AU41" s="81">
        <f t="shared" si="16"/>
        <v>0</v>
      </c>
      <c r="AV41" s="79">
        <f t="shared" si="17"/>
        <v>0</v>
      </c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80">
        <f t="shared" si="18"/>
        <v>0</v>
      </c>
      <c r="BQ41" s="81">
        <f t="shared" si="1"/>
        <v>0</v>
      </c>
      <c r="BR41" s="81">
        <f t="shared" si="2"/>
        <v>0</v>
      </c>
      <c r="BS41" s="81">
        <f t="shared" si="19"/>
        <v>0</v>
      </c>
      <c r="BT41" s="79">
        <f t="shared" si="20"/>
        <v>0</v>
      </c>
    </row>
    <row r="42" spans="1:72" ht="12.75" hidden="1">
      <c r="A42" s="80"/>
      <c r="G42" s="49"/>
      <c r="H42" s="78" t="s">
        <v>76</v>
      </c>
      <c r="I42">
        <v>32</v>
      </c>
      <c r="J42" s="78" t="s">
        <v>76</v>
      </c>
      <c r="K42">
        <v>32</v>
      </c>
      <c r="L42" s="78" t="s">
        <v>76</v>
      </c>
      <c r="M42" s="81">
        <v>32</v>
      </c>
      <c r="N42" s="78" t="s">
        <v>76</v>
      </c>
      <c r="O42" s="81">
        <v>32</v>
      </c>
      <c r="P42" s="78" t="s">
        <v>76</v>
      </c>
      <c r="Q42">
        <v>32</v>
      </c>
      <c r="R42" s="78" t="s">
        <v>76</v>
      </c>
      <c r="S42">
        <v>32</v>
      </c>
      <c r="T42" s="78" t="s">
        <v>76</v>
      </c>
      <c r="U42">
        <v>32</v>
      </c>
      <c r="V42" s="78" t="s">
        <v>76</v>
      </c>
      <c r="W42">
        <v>32</v>
      </c>
      <c r="X42" s="78" t="s">
        <v>76</v>
      </c>
      <c r="Y42" s="79">
        <v>32</v>
      </c>
      <c r="Z42" s="7"/>
      <c r="AA42" s="80">
        <f t="shared" si="0"/>
        <v>0</v>
      </c>
      <c r="AB42" s="81">
        <f t="shared" si="3"/>
        <v>0</v>
      </c>
      <c r="AC42" s="79">
        <f t="shared" si="4"/>
        <v>0</v>
      </c>
      <c r="AD42" s="7"/>
      <c r="AE42" s="86">
        <f t="shared" si="5"/>
        <v>0</v>
      </c>
      <c r="AF42" s="79">
        <f t="shared" si="6"/>
        <v>0</v>
      </c>
      <c r="AG42" s="7"/>
      <c r="AH42" s="125">
        <f t="shared" si="22"/>
        <v>0</v>
      </c>
      <c r="AI42" s="91"/>
      <c r="AJ42" s="78" t="str">
        <f t="shared" si="21"/>
        <v>.</v>
      </c>
      <c r="AK42" s="81" t="str">
        <f t="shared" si="7"/>
        <v>.</v>
      </c>
      <c r="AL42" s="81" t="str">
        <f t="shared" si="8"/>
        <v>.</v>
      </c>
      <c r="AM42" s="81" t="str">
        <f t="shared" si="9"/>
        <v>.</v>
      </c>
      <c r="AN42" s="81" t="str">
        <f t="shared" si="10"/>
        <v>.</v>
      </c>
      <c r="AO42" s="81" t="str">
        <f t="shared" si="11"/>
        <v>.</v>
      </c>
      <c r="AP42" s="81" t="str">
        <f t="shared" si="12"/>
        <v>.</v>
      </c>
      <c r="AQ42" s="81" t="str">
        <f t="shared" si="13"/>
        <v>.</v>
      </c>
      <c r="AR42" s="79" t="str">
        <f t="shared" si="14"/>
        <v>.</v>
      </c>
      <c r="AS42" s="7"/>
      <c r="AT42" s="80">
        <f t="shared" si="15"/>
        <v>0</v>
      </c>
      <c r="AU42" s="81">
        <f t="shared" si="16"/>
        <v>0</v>
      </c>
      <c r="AV42" s="79">
        <f t="shared" si="17"/>
        <v>0</v>
      </c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80">
        <f t="shared" si="18"/>
        <v>0</v>
      </c>
      <c r="BQ42" s="81">
        <f t="shared" si="1"/>
        <v>0</v>
      </c>
      <c r="BR42" s="81">
        <f t="shared" si="2"/>
        <v>0</v>
      </c>
      <c r="BS42" s="81">
        <f t="shared" si="19"/>
        <v>0</v>
      </c>
      <c r="BT42" s="79">
        <f t="shared" si="20"/>
        <v>0</v>
      </c>
    </row>
    <row r="43" spans="1:72" ht="12.75" hidden="1">
      <c r="A43" s="80"/>
      <c r="G43" s="49"/>
      <c r="H43" s="78" t="s">
        <v>76</v>
      </c>
      <c r="I43">
        <v>33</v>
      </c>
      <c r="J43" s="78" t="s">
        <v>76</v>
      </c>
      <c r="K43">
        <v>33</v>
      </c>
      <c r="L43" s="78" t="s">
        <v>76</v>
      </c>
      <c r="M43">
        <v>33</v>
      </c>
      <c r="N43" s="78" t="s">
        <v>76</v>
      </c>
      <c r="O43" s="81">
        <v>33</v>
      </c>
      <c r="P43" s="78" t="s">
        <v>76</v>
      </c>
      <c r="Q43">
        <v>33</v>
      </c>
      <c r="R43" s="78" t="s">
        <v>76</v>
      </c>
      <c r="S43">
        <v>33</v>
      </c>
      <c r="T43" s="78" t="s">
        <v>76</v>
      </c>
      <c r="U43">
        <v>33</v>
      </c>
      <c r="V43" s="78" t="s">
        <v>76</v>
      </c>
      <c r="W43">
        <v>33</v>
      </c>
      <c r="X43" s="78" t="s">
        <v>76</v>
      </c>
      <c r="Y43" s="79">
        <v>33</v>
      </c>
      <c r="Z43" s="7"/>
      <c r="AA43" s="80">
        <f t="shared" si="0"/>
        <v>0</v>
      </c>
      <c r="AB43" s="81">
        <f t="shared" si="3"/>
        <v>0</v>
      </c>
      <c r="AC43" s="79">
        <f t="shared" si="4"/>
        <v>0</v>
      </c>
      <c r="AD43" s="7"/>
      <c r="AE43" s="86">
        <f t="shared" si="5"/>
        <v>0</v>
      </c>
      <c r="AF43" s="79">
        <f t="shared" si="6"/>
        <v>0</v>
      </c>
      <c r="AG43" s="7"/>
      <c r="AH43" s="125">
        <f t="shared" si="22"/>
        <v>0</v>
      </c>
      <c r="AI43" s="91"/>
      <c r="AJ43" s="78" t="str">
        <f t="shared" si="21"/>
        <v>.</v>
      </c>
      <c r="AK43" s="81" t="str">
        <f t="shared" si="7"/>
        <v>.</v>
      </c>
      <c r="AL43" s="81" t="str">
        <f t="shared" si="8"/>
        <v>.</v>
      </c>
      <c r="AM43" s="81" t="str">
        <f t="shared" si="9"/>
        <v>.</v>
      </c>
      <c r="AN43" s="81" t="str">
        <f t="shared" si="10"/>
        <v>.</v>
      </c>
      <c r="AO43" s="81" t="str">
        <f t="shared" si="11"/>
        <v>.</v>
      </c>
      <c r="AP43" s="81" t="str">
        <f t="shared" si="12"/>
        <v>.</v>
      </c>
      <c r="AQ43" s="81" t="str">
        <f t="shared" si="13"/>
        <v>.</v>
      </c>
      <c r="AR43" s="79" t="str">
        <f t="shared" si="14"/>
        <v>.</v>
      </c>
      <c r="AS43" s="7"/>
      <c r="AT43" s="80">
        <f t="shared" si="15"/>
        <v>0</v>
      </c>
      <c r="AU43" s="81">
        <f t="shared" si="16"/>
        <v>0</v>
      </c>
      <c r="AV43" s="79">
        <f t="shared" si="17"/>
        <v>0</v>
      </c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80">
        <f t="shared" si="18"/>
        <v>0</v>
      </c>
      <c r="BQ43" s="81">
        <f t="shared" si="1"/>
        <v>0</v>
      </c>
      <c r="BR43" s="81">
        <f t="shared" si="2"/>
        <v>0</v>
      </c>
      <c r="BS43" s="81">
        <f t="shared" si="19"/>
        <v>0</v>
      </c>
      <c r="BT43" s="79">
        <f t="shared" si="20"/>
        <v>0</v>
      </c>
    </row>
    <row r="44" spans="1:72" ht="12.75" hidden="1">
      <c r="A44" s="80"/>
      <c r="G44" s="49"/>
      <c r="H44" s="78" t="s">
        <v>76</v>
      </c>
      <c r="I44">
        <v>34</v>
      </c>
      <c r="J44" s="78" t="s">
        <v>76</v>
      </c>
      <c r="K44">
        <v>34</v>
      </c>
      <c r="L44" s="78" t="s">
        <v>76</v>
      </c>
      <c r="M44" s="81">
        <v>34</v>
      </c>
      <c r="N44" s="78" t="s">
        <v>76</v>
      </c>
      <c r="O44" s="81">
        <v>34</v>
      </c>
      <c r="P44" s="78" t="s">
        <v>76</v>
      </c>
      <c r="Q44">
        <v>34</v>
      </c>
      <c r="R44" s="78" t="s">
        <v>76</v>
      </c>
      <c r="S44">
        <v>34</v>
      </c>
      <c r="T44" s="78" t="s">
        <v>76</v>
      </c>
      <c r="U44">
        <v>34</v>
      </c>
      <c r="V44" s="78" t="s">
        <v>76</v>
      </c>
      <c r="W44">
        <v>34</v>
      </c>
      <c r="X44" s="78" t="s">
        <v>76</v>
      </c>
      <c r="Y44" s="79">
        <v>34</v>
      </c>
      <c r="Z44" s="7"/>
      <c r="AA44" s="80">
        <f t="shared" si="0"/>
        <v>0</v>
      </c>
      <c r="AB44" s="81">
        <f t="shared" si="3"/>
        <v>0</v>
      </c>
      <c r="AC44" s="79">
        <f t="shared" si="4"/>
        <v>0</v>
      </c>
      <c r="AD44" s="7"/>
      <c r="AE44" s="86">
        <f t="shared" si="5"/>
        <v>0</v>
      </c>
      <c r="AF44" s="79">
        <f t="shared" si="6"/>
        <v>0</v>
      </c>
      <c r="AG44" s="7"/>
      <c r="AH44" s="125">
        <f t="shared" si="22"/>
        <v>0</v>
      </c>
      <c r="AI44" s="91"/>
      <c r="AJ44" s="78" t="str">
        <f t="shared" si="21"/>
        <v>.</v>
      </c>
      <c r="AK44" s="81" t="str">
        <f t="shared" si="7"/>
        <v>.</v>
      </c>
      <c r="AL44" s="81" t="str">
        <f t="shared" si="8"/>
        <v>.</v>
      </c>
      <c r="AM44" s="81" t="str">
        <f t="shared" si="9"/>
        <v>.</v>
      </c>
      <c r="AN44" s="81" t="str">
        <f t="shared" si="10"/>
        <v>.</v>
      </c>
      <c r="AO44" s="81" t="str">
        <f t="shared" si="11"/>
        <v>.</v>
      </c>
      <c r="AP44" s="81" t="str">
        <f t="shared" si="12"/>
        <v>.</v>
      </c>
      <c r="AQ44" s="81" t="str">
        <f t="shared" si="13"/>
        <v>.</v>
      </c>
      <c r="AR44" s="79" t="str">
        <f t="shared" si="14"/>
        <v>.</v>
      </c>
      <c r="AS44" s="7"/>
      <c r="AT44" s="80">
        <f t="shared" si="15"/>
        <v>0</v>
      </c>
      <c r="AU44" s="81">
        <f t="shared" si="16"/>
        <v>0</v>
      </c>
      <c r="AV44" s="79">
        <f t="shared" si="17"/>
        <v>0</v>
      </c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80">
        <f t="shared" si="18"/>
        <v>0</v>
      </c>
      <c r="BQ44" s="81">
        <f t="shared" si="1"/>
        <v>0</v>
      </c>
      <c r="BR44" s="81">
        <f t="shared" si="2"/>
        <v>0</v>
      </c>
      <c r="BS44" s="81">
        <f t="shared" si="19"/>
        <v>0</v>
      </c>
      <c r="BT44" s="79">
        <f t="shared" si="20"/>
        <v>0</v>
      </c>
    </row>
    <row r="45" spans="1:72" ht="12.75" hidden="1">
      <c r="A45" s="80"/>
      <c r="G45" s="49"/>
      <c r="H45" s="78" t="s">
        <v>76</v>
      </c>
      <c r="I45">
        <v>35</v>
      </c>
      <c r="J45" s="78" t="s">
        <v>76</v>
      </c>
      <c r="K45">
        <v>35</v>
      </c>
      <c r="L45" s="78" t="s">
        <v>76</v>
      </c>
      <c r="M45">
        <v>35</v>
      </c>
      <c r="N45" s="78" t="s">
        <v>76</v>
      </c>
      <c r="O45" s="81">
        <v>35</v>
      </c>
      <c r="P45" s="78" t="s">
        <v>76</v>
      </c>
      <c r="Q45">
        <v>35</v>
      </c>
      <c r="R45" s="78" t="s">
        <v>76</v>
      </c>
      <c r="S45">
        <v>35</v>
      </c>
      <c r="T45" s="78" t="s">
        <v>76</v>
      </c>
      <c r="U45">
        <v>35</v>
      </c>
      <c r="V45" s="78" t="s">
        <v>76</v>
      </c>
      <c r="W45">
        <v>35</v>
      </c>
      <c r="X45" s="78" t="s">
        <v>76</v>
      </c>
      <c r="Y45" s="79">
        <v>35</v>
      </c>
      <c r="Z45" s="7"/>
      <c r="AA45" s="80">
        <f t="shared" si="0"/>
        <v>0</v>
      </c>
      <c r="AB45" s="81">
        <f t="shared" si="3"/>
        <v>0</v>
      </c>
      <c r="AC45" s="79">
        <f t="shared" si="4"/>
        <v>0</v>
      </c>
      <c r="AD45" s="7"/>
      <c r="AE45" s="86">
        <f t="shared" si="5"/>
        <v>0</v>
      </c>
      <c r="AF45" s="79">
        <f t="shared" si="6"/>
        <v>0</v>
      </c>
      <c r="AG45" s="7"/>
      <c r="AH45" s="125">
        <f t="shared" si="22"/>
        <v>0</v>
      </c>
      <c r="AI45" s="91"/>
      <c r="AJ45" s="78" t="str">
        <f t="shared" si="21"/>
        <v>.</v>
      </c>
      <c r="AK45" s="81" t="str">
        <f t="shared" si="7"/>
        <v>.</v>
      </c>
      <c r="AL45" s="81" t="str">
        <f t="shared" si="8"/>
        <v>.</v>
      </c>
      <c r="AM45" s="81" t="str">
        <f t="shared" si="9"/>
        <v>.</v>
      </c>
      <c r="AN45" s="81" t="str">
        <f t="shared" si="10"/>
        <v>.</v>
      </c>
      <c r="AO45" s="81" t="str">
        <f t="shared" si="11"/>
        <v>.</v>
      </c>
      <c r="AP45" s="81" t="str">
        <f t="shared" si="12"/>
        <v>.</v>
      </c>
      <c r="AQ45" s="81" t="str">
        <f t="shared" si="13"/>
        <v>.</v>
      </c>
      <c r="AR45" s="79" t="str">
        <f t="shared" si="14"/>
        <v>.</v>
      </c>
      <c r="AS45" s="7"/>
      <c r="AT45" s="80">
        <f t="shared" si="15"/>
        <v>0</v>
      </c>
      <c r="AU45" s="81">
        <f t="shared" si="16"/>
        <v>0</v>
      </c>
      <c r="AV45" s="79">
        <f t="shared" si="17"/>
        <v>0</v>
      </c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80">
        <f t="shared" si="18"/>
        <v>0</v>
      </c>
      <c r="BQ45" s="81">
        <f t="shared" si="1"/>
        <v>0</v>
      </c>
      <c r="BR45" s="81">
        <f t="shared" si="2"/>
        <v>0</v>
      </c>
      <c r="BS45" s="81">
        <f t="shared" si="19"/>
        <v>0</v>
      </c>
      <c r="BT45" s="79">
        <f t="shared" si="20"/>
        <v>0</v>
      </c>
    </row>
    <row r="46" spans="1:72" ht="12.75" hidden="1">
      <c r="A46" s="80"/>
      <c r="G46" s="49"/>
      <c r="H46" s="78" t="s">
        <v>76</v>
      </c>
      <c r="I46">
        <v>36</v>
      </c>
      <c r="J46" s="78" t="s">
        <v>76</v>
      </c>
      <c r="K46">
        <v>36</v>
      </c>
      <c r="L46" s="78" t="s">
        <v>76</v>
      </c>
      <c r="M46" s="81">
        <v>36</v>
      </c>
      <c r="N46" s="78" t="s">
        <v>76</v>
      </c>
      <c r="O46" s="81">
        <v>36</v>
      </c>
      <c r="P46" s="78" t="s">
        <v>76</v>
      </c>
      <c r="Q46">
        <v>36</v>
      </c>
      <c r="R46" s="78" t="s">
        <v>76</v>
      </c>
      <c r="S46">
        <v>36</v>
      </c>
      <c r="T46" s="78" t="s">
        <v>76</v>
      </c>
      <c r="U46">
        <v>36</v>
      </c>
      <c r="V46" s="78" t="s">
        <v>76</v>
      </c>
      <c r="W46">
        <v>36</v>
      </c>
      <c r="X46" s="78" t="s">
        <v>76</v>
      </c>
      <c r="Y46" s="79">
        <v>36</v>
      </c>
      <c r="Z46" s="7"/>
      <c r="AA46" s="80">
        <f t="shared" si="0"/>
        <v>0</v>
      </c>
      <c r="AB46" s="81">
        <f t="shared" si="3"/>
        <v>0</v>
      </c>
      <c r="AC46" s="79">
        <f t="shared" si="4"/>
        <v>0</v>
      </c>
      <c r="AD46" s="7"/>
      <c r="AE46" s="86">
        <f t="shared" si="5"/>
        <v>0</v>
      </c>
      <c r="AF46" s="79">
        <f t="shared" si="6"/>
        <v>0</v>
      </c>
      <c r="AG46" s="7"/>
      <c r="AH46" s="125">
        <f t="shared" si="22"/>
        <v>0</v>
      </c>
      <c r="AI46" s="91"/>
      <c r="AJ46" s="78" t="str">
        <f t="shared" si="21"/>
        <v>.</v>
      </c>
      <c r="AK46" s="81" t="str">
        <f t="shared" si="7"/>
        <v>.</v>
      </c>
      <c r="AL46" s="81" t="str">
        <f t="shared" si="8"/>
        <v>.</v>
      </c>
      <c r="AM46" s="81" t="str">
        <f t="shared" si="9"/>
        <v>.</v>
      </c>
      <c r="AN46" s="81" t="str">
        <f t="shared" si="10"/>
        <v>.</v>
      </c>
      <c r="AO46" s="81" t="str">
        <f t="shared" si="11"/>
        <v>.</v>
      </c>
      <c r="AP46" s="81" t="str">
        <f t="shared" si="12"/>
        <v>.</v>
      </c>
      <c r="AQ46" s="81" t="str">
        <f t="shared" si="13"/>
        <v>.</v>
      </c>
      <c r="AR46" s="79" t="str">
        <f t="shared" si="14"/>
        <v>.</v>
      </c>
      <c r="AS46" s="7"/>
      <c r="AT46" s="80">
        <f t="shared" si="15"/>
        <v>0</v>
      </c>
      <c r="AU46" s="81">
        <f t="shared" si="16"/>
        <v>0</v>
      </c>
      <c r="AV46" s="79">
        <f t="shared" si="17"/>
        <v>0</v>
      </c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80">
        <f t="shared" si="18"/>
        <v>0</v>
      </c>
      <c r="BQ46" s="81">
        <f t="shared" si="1"/>
        <v>0</v>
      </c>
      <c r="BR46" s="81">
        <f t="shared" si="2"/>
        <v>0</v>
      </c>
      <c r="BS46" s="81">
        <f t="shared" si="19"/>
        <v>0</v>
      </c>
      <c r="BT46" s="79">
        <f t="shared" si="20"/>
        <v>0</v>
      </c>
    </row>
    <row r="47" spans="1:72" ht="12.75" hidden="1">
      <c r="A47" s="80"/>
      <c r="G47" s="49"/>
      <c r="H47" s="78" t="s">
        <v>76</v>
      </c>
      <c r="I47">
        <v>37</v>
      </c>
      <c r="J47" s="78" t="s">
        <v>76</v>
      </c>
      <c r="K47">
        <v>37</v>
      </c>
      <c r="L47" s="78" t="s">
        <v>76</v>
      </c>
      <c r="M47">
        <v>37</v>
      </c>
      <c r="N47" s="78" t="s">
        <v>76</v>
      </c>
      <c r="O47" s="81">
        <v>37</v>
      </c>
      <c r="P47" s="78" t="s">
        <v>76</v>
      </c>
      <c r="Q47">
        <v>37</v>
      </c>
      <c r="R47" s="78" t="s">
        <v>76</v>
      </c>
      <c r="S47">
        <v>37</v>
      </c>
      <c r="T47" s="78" t="s">
        <v>76</v>
      </c>
      <c r="U47">
        <v>37</v>
      </c>
      <c r="V47" s="78" t="s">
        <v>76</v>
      </c>
      <c r="W47">
        <v>37</v>
      </c>
      <c r="X47" s="78" t="s">
        <v>76</v>
      </c>
      <c r="Y47" s="79">
        <v>37</v>
      </c>
      <c r="Z47" s="7"/>
      <c r="AA47" s="80">
        <f t="shared" si="0"/>
        <v>0</v>
      </c>
      <c r="AB47" s="81">
        <f t="shared" si="3"/>
        <v>0</v>
      </c>
      <c r="AC47" s="79">
        <f t="shared" si="4"/>
        <v>0</v>
      </c>
      <c r="AD47" s="7"/>
      <c r="AE47" s="86">
        <f t="shared" si="5"/>
        <v>0</v>
      </c>
      <c r="AF47" s="79">
        <f t="shared" si="6"/>
        <v>0</v>
      </c>
      <c r="AG47" s="7"/>
      <c r="AH47" s="125">
        <f t="shared" si="22"/>
        <v>0</v>
      </c>
      <c r="AI47" s="91"/>
      <c r="AJ47" s="78" t="str">
        <f t="shared" si="21"/>
        <v>.</v>
      </c>
      <c r="AK47" s="81" t="str">
        <f t="shared" si="7"/>
        <v>.</v>
      </c>
      <c r="AL47" s="81" t="str">
        <f t="shared" si="8"/>
        <v>.</v>
      </c>
      <c r="AM47" s="81" t="str">
        <f t="shared" si="9"/>
        <v>.</v>
      </c>
      <c r="AN47" s="81" t="str">
        <f t="shared" si="10"/>
        <v>.</v>
      </c>
      <c r="AO47" s="81" t="str">
        <f t="shared" si="11"/>
        <v>.</v>
      </c>
      <c r="AP47" s="81" t="str">
        <f t="shared" si="12"/>
        <v>.</v>
      </c>
      <c r="AQ47" s="81" t="str">
        <f t="shared" si="13"/>
        <v>.</v>
      </c>
      <c r="AR47" s="79" t="str">
        <f t="shared" si="14"/>
        <v>.</v>
      </c>
      <c r="AS47" s="7"/>
      <c r="AT47" s="80">
        <f t="shared" si="15"/>
        <v>0</v>
      </c>
      <c r="AU47" s="81">
        <f t="shared" si="16"/>
        <v>0</v>
      </c>
      <c r="AV47" s="79">
        <f t="shared" si="17"/>
        <v>0</v>
      </c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80">
        <f t="shared" si="18"/>
        <v>0</v>
      </c>
      <c r="BQ47" s="81">
        <f t="shared" si="1"/>
        <v>0</v>
      </c>
      <c r="BR47" s="81">
        <f t="shared" si="2"/>
        <v>0</v>
      </c>
      <c r="BS47" s="81">
        <f t="shared" si="19"/>
        <v>0</v>
      </c>
      <c r="BT47" s="79">
        <f t="shared" si="20"/>
        <v>0</v>
      </c>
    </row>
    <row r="48" spans="1:72" ht="12.75" hidden="1">
      <c r="A48" s="80"/>
      <c r="G48" s="49"/>
      <c r="H48" s="78" t="s">
        <v>76</v>
      </c>
      <c r="I48">
        <v>38</v>
      </c>
      <c r="J48" s="78" t="s">
        <v>76</v>
      </c>
      <c r="K48">
        <v>38</v>
      </c>
      <c r="L48" s="78" t="s">
        <v>76</v>
      </c>
      <c r="M48" s="81">
        <v>38</v>
      </c>
      <c r="N48" s="78" t="s">
        <v>76</v>
      </c>
      <c r="O48" s="81">
        <v>38</v>
      </c>
      <c r="P48" s="78" t="s">
        <v>76</v>
      </c>
      <c r="Q48">
        <v>38</v>
      </c>
      <c r="R48" s="78" t="s">
        <v>76</v>
      </c>
      <c r="S48">
        <v>38</v>
      </c>
      <c r="T48" s="78" t="s">
        <v>76</v>
      </c>
      <c r="U48">
        <v>38</v>
      </c>
      <c r="V48" s="78" t="s">
        <v>76</v>
      </c>
      <c r="W48">
        <v>38</v>
      </c>
      <c r="X48" s="78" t="s">
        <v>76</v>
      </c>
      <c r="Y48" s="79">
        <v>38</v>
      </c>
      <c r="Z48" s="7"/>
      <c r="AA48" s="80">
        <f t="shared" si="0"/>
        <v>0</v>
      </c>
      <c r="AB48" s="81">
        <f t="shared" si="3"/>
        <v>0</v>
      </c>
      <c r="AC48" s="79">
        <f t="shared" si="4"/>
        <v>0</v>
      </c>
      <c r="AD48" s="7"/>
      <c r="AE48" s="86">
        <f t="shared" si="5"/>
        <v>0</v>
      </c>
      <c r="AF48" s="79">
        <f t="shared" si="6"/>
        <v>0</v>
      </c>
      <c r="AG48" s="7"/>
      <c r="AH48" s="125">
        <f t="shared" si="22"/>
        <v>0</v>
      </c>
      <c r="AI48" s="91"/>
      <c r="AJ48" s="78" t="str">
        <f t="shared" si="21"/>
        <v>.</v>
      </c>
      <c r="AK48" s="81" t="str">
        <f t="shared" si="7"/>
        <v>.</v>
      </c>
      <c r="AL48" s="81" t="str">
        <f t="shared" si="8"/>
        <v>.</v>
      </c>
      <c r="AM48" s="81" t="str">
        <f t="shared" si="9"/>
        <v>.</v>
      </c>
      <c r="AN48" s="81" t="str">
        <f t="shared" si="10"/>
        <v>.</v>
      </c>
      <c r="AO48" s="81" t="str">
        <f t="shared" si="11"/>
        <v>.</v>
      </c>
      <c r="AP48" s="81" t="str">
        <f t="shared" si="12"/>
        <v>.</v>
      </c>
      <c r="AQ48" s="81" t="str">
        <f t="shared" si="13"/>
        <v>.</v>
      </c>
      <c r="AR48" s="79" t="str">
        <f t="shared" si="14"/>
        <v>.</v>
      </c>
      <c r="AS48" s="7"/>
      <c r="AT48" s="80">
        <f t="shared" si="15"/>
        <v>0</v>
      </c>
      <c r="AU48" s="81">
        <f t="shared" si="16"/>
        <v>0</v>
      </c>
      <c r="AV48" s="79">
        <f t="shared" si="17"/>
        <v>0</v>
      </c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80">
        <f t="shared" si="18"/>
        <v>0</v>
      </c>
      <c r="BQ48" s="81">
        <f t="shared" si="1"/>
        <v>0</v>
      </c>
      <c r="BR48" s="81">
        <f t="shared" si="2"/>
        <v>0</v>
      </c>
      <c r="BS48" s="81">
        <f t="shared" si="19"/>
        <v>0</v>
      </c>
      <c r="BT48" s="79">
        <f t="shared" si="20"/>
        <v>0</v>
      </c>
    </row>
    <row r="49" spans="1:72" ht="12.75" hidden="1">
      <c r="A49" s="80"/>
      <c r="G49" s="49"/>
      <c r="H49" s="78" t="s">
        <v>76</v>
      </c>
      <c r="I49">
        <v>39</v>
      </c>
      <c r="J49" s="78" t="s">
        <v>76</v>
      </c>
      <c r="K49">
        <v>39</v>
      </c>
      <c r="L49" s="78" t="s">
        <v>76</v>
      </c>
      <c r="M49">
        <v>39</v>
      </c>
      <c r="N49" s="78" t="s">
        <v>76</v>
      </c>
      <c r="O49" s="81">
        <v>39</v>
      </c>
      <c r="P49" s="78" t="s">
        <v>76</v>
      </c>
      <c r="Q49">
        <v>39</v>
      </c>
      <c r="R49" s="78" t="s">
        <v>76</v>
      </c>
      <c r="S49">
        <v>39</v>
      </c>
      <c r="T49" s="78" t="s">
        <v>76</v>
      </c>
      <c r="U49">
        <v>39</v>
      </c>
      <c r="V49" s="78" t="s">
        <v>76</v>
      </c>
      <c r="W49">
        <v>39</v>
      </c>
      <c r="X49" s="78" t="s">
        <v>76</v>
      </c>
      <c r="Y49" s="79">
        <v>39</v>
      </c>
      <c r="Z49" s="7"/>
      <c r="AA49" s="80">
        <f t="shared" si="0"/>
        <v>0</v>
      </c>
      <c r="AB49" s="81">
        <f t="shared" si="3"/>
        <v>0</v>
      </c>
      <c r="AC49" s="79">
        <f t="shared" si="4"/>
        <v>0</v>
      </c>
      <c r="AD49" s="7"/>
      <c r="AE49" s="86">
        <f t="shared" si="5"/>
        <v>0</v>
      </c>
      <c r="AF49" s="79">
        <f t="shared" si="6"/>
        <v>0</v>
      </c>
      <c r="AG49" s="7"/>
      <c r="AH49" s="125">
        <f t="shared" si="22"/>
        <v>0</v>
      </c>
      <c r="AI49" s="91"/>
      <c r="AJ49" s="78" t="str">
        <f t="shared" si="21"/>
        <v>.</v>
      </c>
      <c r="AK49" s="81" t="str">
        <f t="shared" si="7"/>
        <v>.</v>
      </c>
      <c r="AL49" s="81" t="str">
        <f t="shared" si="8"/>
        <v>.</v>
      </c>
      <c r="AM49" s="81" t="str">
        <f t="shared" si="9"/>
        <v>.</v>
      </c>
      <c r="AN49" s="81" t="str">
        <f t="shared" si="10"/>
        <v>.</v>
      </c>
      <c r="AO49" s="81" t="str">
        <f t="shared" si="11"/>
        <v>.</v>
      </c>
      <c r="AP49" s="81" t="str">
        <f t="shared" si="12"/>
        <v>.</v>
      </c>
      <c r="AQ49" s="81" t="str">
        <f t="shared" si="13"/>
        <v>.</v>
      </c>
      <c r="AR49" s="79" t="str">
        <f t="shared" si="14"/>
        <v>.</v>
      </c>
      <c r="AS49" s="7"/>
      <c r="AT49" s="80">
        <f t="shared" si="15"/>
        <v>0</v>
      </c>
      <c r="AU49" s="81">
        <f t="shared" si="16"/>
        <v>0</v>
      </c>
      <c r="AV49" s="79">
        <f t="shared" si="17"/>
        <v>0</v>
      </c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80">
        <f t="shared" si="18"/>
        <v>0</v>
      </c>
      <c r="BQ49" s="81">
        <f t="shared" si="1"/>
        <v>0</v>
      </c>
      <c r="BR49" s="81">
        <f t="shared" si="2"/>
        <v>0</v>
      </c>
      <c r="BS49" s="81">
        <f t="shared" si="19"/>
        <v>0</v>
      </c>
      <c r="BT49" s="79">
        <f t="shared" si="20"/>
        <v>0</v>
      </c>
    </row>
    <row r="50" spans="1:72" ht="12.75" hidden="1">
      <c r="A50" s="80"/>
      <c r="G50" s="49"/>
      <c r="H50" s="78" t="s">
        <v>76</v>
      </c>
      <c r="I50">
        <v>40</v>
      </c>
      <c r="J50" s="78" t="s">
        <v>76</v>
      </c>
      <c r="K50">
        <v>40</v>
      </c>
      <c r="L50" s="78" t="s">
        <v>76</v>
      </c>
      <c r="M50" s="81">
        <v>40</v>
      </c>
      <c r="N50" s="78" t="s">
        <v>76</v>
      </c>
      <c r="O50" s="81">
        <v>40</v>
      </c>
      <c r="P50" s="78" t="s">
        <v>76</v>
      </c>
      <c r="Q50">
        <v>40</v>
      </c>
      <c r="R50" s="78" t="s">
        <v>76</v>
      </c>
      <c r="S50">
        <v>40</v>
      </c>
      <c r="T50" s="78" t="s">
        <v>76</v>
      </c>
      <c r="U50">
        <v>40</v>
      </c>
      <c r="V50" s="78" t="s">
        <v>76</v>
      </c>
      <c r="W50">
        <v>40</v>
      </c>
      <c r="X50" s="78" t="s">
        <v>76</v>
      </c>
      <c r="Y50" s="79">
        <v>40</v>
      </c>
      <c r="Z50" s="7"/>
      <c r="AA50" s="80">
        <f t="shared" si="0"/>
        <v>0</v>
      </c>
      <c r="AB50" s="81">
        <f t="shared" si="3"/>
        <v>0</v>
      </c>
      <c r="AC50" s="79">
        <f t="shared" si="4"/>
        <v>0</v>
      </c>
      <c r="AD50" s="7"/>
      <c r="AE50" s="86">
        <f t="shared" si="5"/>
        <v>0</v>
      </c>
      <c r="AF50" s="79">
        <f t="shared" si="6"/>
        <v>0</v>
      </c>
      <c r="AG50" s="7"/>
      <c r="AH50" s="125">
        <f t="shared" si="22"/>
        <v>0</v>
      </c>
      <c r="AI50" s="91"/>
      <c r="AJ50" s="78" t="str">
        <f t="shared" si="21"/>
        <v>.</v>
      </c>
      <c r="AK50" s="81" t="str">
        <f t="shared" si="7"/>
        <v>.</v>
      </c>
      <c r="AL50" s="81" t="str">
        <f t="shared" si="8"/>
        <v>.</v>
      </c>
      <c r="AM50" s="81" t="str">
        <f t="shared" si="9"/>
        <v>.</v>
      </c>
      <c r="AN50" s="81" t="str">
        <f t="shared" si="10"/>
        <v>.</v>
      </c>
      <c r="AO50" s="81" t="str">
        <f t="shared" si="11"/>
        <v>.</v>
      </c>
      <c r="AP50" s="81" t="str">
        <f t="shared" si="12"/>
        <v>.</v>
      </c>
      <c r="AQ50" s="81" t="str">
        <f t="shared" si="13"/>
        <v>.</v>
      </c>
      <c r="AR50" s="79" t="str">
        <f t="shared" si="14"/>
        <v>.</v>
      </c>
      <c r="AS50" s="7"/>
      <c r="AT50" s="80">
        <f t="shared" si="15"/>
        <v>0</v>
      </c>
      <c r="AU50" s="81">
        <f t="shared" si="16"/>
        <v>0</v>
      </c>
      <c r="AV50" s="79">
        <f t="shared" si="17"/>
        <v>0</v>
      </c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80">
        <f t="shared" si="18"/>
        <v>0</v>
      </c>
      <c r="BQ50" s="81">
        <f t="shared" si="1"/>
        <v>0</v>
      </c>
      <c r="BR50" s="81">
        <f t="shared" si="2"/>
        <v>0</v>
      </c>
      <c r="BS50" s="81">
        <f t="shared" si="19"/>
        <v>0</v>
      </c>
      <c r="BT50" s="79">
        <f t="shared" si="20"/>
        <v>0</v>
      </c>
    </row>
    <row r="51" spans="1:72" ht="12.75" hidden="1">
      <c r="A51" s="80"/>
      <c r="G51" s="49"/>
      <c r="H51" s="78" t="s">
        <v>76</v>
      </c>
      <c r="I51">
        <v>41</v>
      </c>
      <c r="J51" s="78" t="s">
        <v>76</v>
      </c>
      <c r="K51">
        <v>41</v>
      </c>
      <c r="L51" s="78" t="s">
        <v>76</v>
      </c>
      <c r="M51">
        <v>41</v>
      </c>
      <c r="N51" s="78" t="s">
        <v>76</v>
      </c>
      <c r="O51" s="81">
        <v>41</v>
      </c>
      <c r="P51" s="78" t="s">
        <v>76</v>
      </c>
      <c r="Q51">
        <v>41</v>
      </c>
      <c r="R51" s="78" t="s">
        <v>76</v>
      </c>
      <c r="S51">
        <v>41</v>
      </c>
      <c r="T51" s="78" t="s">
        <v>76</v>
      </c>
      <c r="U51">
        <v>41</v>
      </c>
      <c r="V51" s="78" t="s">
        <v>76</v>
      </c>
      <c r="W51">
        <v>41</v>
      </c>
      <c r="X51" s="78" t="s">
        <v>76</v>
      </c>
      <c r="Y51" s="79">
        <v>41</v>
      </c>
      <c r="Z51" s="7"/>
      <c r="AA51" s="80">
        <f t="shared" si="0"/>
        <v>0</v>
      </c>
      <c r="AB51" s="81">
        <f t="shared" si="3"/>
        <v>0</v>
      </c>
      <c r="AC51" s="79">
        <f t="shared" si="4"/>
        <v>0</v>
      </c>
      <c r="AD51" s="7"/>
      <c r="AE51" s="86">
        <f t="shared" si="5"/>
        <v>0</v>
      </c>
      <c r="AF51" s="79">
        <f t="shared" si="6"/>
        <v>0</v>
      </c>
      <c r="AG51" s="7"/>
      <c r="AH51" s="125">
        <f t="shared" si="22"/>
        <v>0</v>
      </c>
      <c r="AI51" s="91"/>
      <c r="AJ51" s="78" t="str">
        <f t="shared" si="21"/>
        <v>.</v>
      </c>
      <c r="AK51" s="81" t="str">
        <f t="shared" si="7"/>
        <v>.</v>
      </c>
      <c r="AL51" s="81" t="str">
        <f t="shared" si="8"/>
        <v>.</v>
      </c>
      <c r="AM51" s="81" t="str">
        <f t="shared" si="9"/>
        <v>.</v>
      </c>
      <c r="AN51" s="81" t="str">
        <f t="shared" si="10"/>
        <v>.</v>
      </c>
      <c r="AO51" s="81" t="str">
        <f t="shared" si="11"/>
        <v>.</v>
      </c>
      <c r="AP51" s="81" t="str">
        <f t="shared" si="12"/>
        <v>.</v>
      </c>
      <c r="AQ51" s="81" t="str">
        <f t="shared" si="13"/>
        <v>.</v>
      </c>
      <c r="AR51" s="79" t="str">
        <f t="shared" si="14"/>
        <v>.</v>
      </c>
      <c r="AS51" s="7"/>
      <c r="AT51" s="80">
        <f t="shared" si="15"/>
        <v>0</v>
      </c>
      <c r="AU51" s="81">
        <f t="shared" si="16"/>
        <v>0</v>
      </c>
      <c r="AV51" s="79">
        <f t="shared" si="17"/>
        <v>0</v>
      </c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80">
        <f t="shared" si="18"/>
        <v>0</v>
      </c>
      <c r="BQ51" s="81">
        <f t="shared" si="1"/>
        <v>0</v>
      </c>
      <c r="BR51" s="81">
        <f t="shared" si="2"/>
        <v>0</v>
      </c>
      <c r="BS51" s="81">
        <f t="shared" si="19"/>
        <v>0</v>
      </c>
      <c r="BT51" s="79">
        <f t="shared" si="20"/>
        <v>0</v>
      </c>
    </row>
    <row r="52" spans="1:72" ht="12.75" hidden="1">
      <c r="A52" s="80"/>
      <c r="G52" s="49"/>
      <c r="H52" s="78" t="s">
        <v>76</v>
      </c>
      <c r="I52">
        <v>42</v>
      </c>
      <c r="J52" s="78" t="s">
        <v>76</v>
      </c>
      <c r="K52">
        <v>42</v>
      </c>
      <c r="L52" s="78" t="s">
        <v>76</v>
      </c>
      <c r="M52" s="81">
        <v>42</v>
      </c>
      <c r="N52" s="78" t="s">
        <v>76</v>
      </c>
      <c r="O52" s="81">
        <v>42</v>
      </c>
      <c r="P52" s="78" t="s">
        <v>76</v>
      </c>
      <c r="Q52">
        <v>42</v>
      </c>
      <c r="R52" s="78" t="s">
        <v>76</v>
      </c>
      <c r="S52">
        <v>42</v>
      </c>
      <c r="T52" s="78" t="s">
        <v>76</v>
      </c>
      <c r="U52">
        <v>42</v>
      </c>
      <c r="V52" s="78" t="s">
        <v>76</v>
      </c>
      <c r="W52">
        <v>42</v>
      </c>
      <c r="X52" s="78" t="s">
        <v>76</v>
      </c>
      <c r="Y52" s="79">
        <v>42</v>
      </c>
      <c r="Z52" s="7"/>
      <c r="AA52" s="80">
        <f t="shared" si="0"/>
        <v>0</v>
      </c>
      <c r="AB52" s="81">
        <f t="shared" si="3"/>
        <v>0</v>
      </c>
      <c r="AC52" s="79">
        <f t="shared" si="4"/>
        <v>0</v>
      </c>
      <c r="AD52" s="7"/>
      <c r="AE52" s="86">
        <f t="shared" si="5"/>
        <v>0</v>
      </c>
      <c r="AF52" s="79">
        <f t="shared" si="6"/>
        <v>0</v>
      </c>
      <c r="AG52" s="7"/>
      <c r="AH52" s="125">
        <f t="shared" si="22"/>
        <v>0</v>
      </c>
      <c r="AI52" s="91"/>
      <c r="AJ52" s="78" t="str">
        <f t="shared" si="21"/>
        <v>.</v>
      </c>
      <c r="AK52" s="81" t="str">
        <f t="shared" si="7"/>
        <v>.</v>
      </c>
      <c r="AL52" s="81" t="str">
        <f t="shared" si="8"/>
        <v>.</v>
      </c>
      <c r="AM52" s="81" t="str">
        <f t="shared" si="9"/>
        <v>.</v>
      </c>
      <c r="AN52" s="81" t="str">
        <f t="shared" si="10"/>
        <v>.</v>
      </c>
      <c r="AO52" s="81" t="str">
        <f t="shared" si="11"/>
        <v>.</v>
      </c>
      <c r="AP52" s="81" t="str">
        <f t="shared" si="12"/>
        <v>.</v>
      </c>
      <c r="AQ52" s="81" t="str">
        <f t="shared" si="13"/>
        <v>.</v>
      </c>
      <c r="AR52" s="79" t="str">
        <f t="shared" si="14"/>
        <v>.</v>
      </c>
      <c r="AS52" s="7"/>
      <c r="AT52" s="80">
        <f t="shared" si="15"/>
        <v>0</v>
      </c>
      <c r="AU52" s="81">
        <f t="shared" si="16"/>
        <v>0</v>
      </c>
      <c r="AV52" s="79">
        <f t="shared" si="17"/>
        <v>0</v>
      </c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80">
        <f t="shared" si="18"/>
        <v>0</v>
      </c>
      <c r="BQ52" s="81">
        <f t="shared" si="1"/>
        <v>0</v>
      </c>
      <c r="BR52" s="81">
        <f t="shared" si="2"/>
        <v>0</v>
      </c>
      <c r="BS52" s="81">
        <f t="shared" si="19"/>
        <v>0</v>
      </c>
      <c r="BT52" s="79">
        <f t="shared" si="20"/>
        <v>0</v>
      </c>
    </row>
    <row r="53" spans="1:72" ht="12.75" hidden="1">
      <c r="A53" s="80"/>
      <c r="G53" s="49"/>
      <c r="H53" s="78" t="s">
        <v>76</v>
      </c>
      <c r="I53">
        <v>43</v>
      </c>
      <c r="J53" s="78" t="s">
        <v>76</v>
      </c>
      <c r="K53">
        <v>43</v>
      </c>
      <c r="L53" s="78" t="s">
        <v>76</v>
      </c>
      <c r="M53">
        <v>43</v>
      </c>
      <c r="N53" s="78" t="s">
        <v>76</v>
      </c>
      <c r="O53" s="81">
        <v>43</v>
      </c>
      <c r="P53" s="78" t="s">
        <v>76</v>
      </c>
      <c r="Q53">
        <v>43</v>
      </c>
      <c r="R53" s="78" t="s">
        <v>76</v>
      </c>
      <c r="S53">
        <v>43</v>
      </c>
      <c r="T53" s="78" t="s">
        <v>76</v>
      </c>
      <c r="U53">
        <v>43</v>
      </c>
      <c r="V53" s="78" t="s">
        <v>76</v>
      </c>
      <c r="W53">
        <v>43</v>
      </c>
      <c r="X53" s="78" t="s">
        <v>76</v>
      </c>
      <c r="Y53" s="79">
        <v>43</v>
      </c>
      <c r="Z53" s="7"/>
      <c r="AA53" s="80">
        <f t="shared" si="0"/>
        <v>0</v>
      </c>
      <c r="AB53" s="81">
        <f t="shared" si="3"/>
        <v>0</v>
      </c>
      <c r="AC53" s="79">
        <f t="shared" si="4"/>
        <v>0</v>
      </c>
      <c r="AD53" s="7"/>
      <c r="AE53" s="86">
        <f t="shared" si="5"/>
        <v>0</v>
      </c>
      <c r="AF53" s="79">
        <f t="shared" si="6"/>
        <v>0</v>
      </c>
      <c r="AG53" s="7"/>
      <c r="AH53" s="125">
        <f t="shared" si="22"/>
        <v>0</v>
      </c>
      <c r="AI53" s="91"/>
      <c r="AJ53" s="78" t="str">
        <f t="shared" si="21"/>
        <v>.</v>
      </c>
      <c r="AK53" s="81" t="str">
        <f t="shared" si="7"/>
        <v>.</v>
      </c>
      <c r="AL53" s="81" t="str">
        <f t="shared" si="8"/>
        <v>.</v>
      </c>
      <c r="AM53" s="81" t="str">
        <f t="shared" si="9"/>
        <v>.</v>
      </c>
      <c r="AN53" s="81" t="str">
        <f t="shared" si="10"/>
        <v>.</v>
      </c>
      <c r="AO53" s="81" t="str">
        <f t="shared" si="11"/>
        <v>.</v>
      </c>
      <c r="AP53" s="81" t="str">
        <f t="shared" si="12"/>
        <v>.</v>
      </c>
      <c r="AQ53" s="81" t="str">
        <f t="shared" si="13"/>
        <v>.</v>
      </c>
      <c r="AR53" s="79" t="str">
        <f t="shared" si="14"/>
        <v>.</v>
      </c>
      <c r="AS53" s="7"/>
      <c r="AT53" s="80">
        <f t="shared" si="15"/>
        <v>0</v>
      </c>
      <c r="AU53" s="81">
        <f t="shared" si="16"/>
        <v>0</v>
      </c>
      <c r="AV53" s="79">
        <f t="shared" si="17"/>
        <v>0</v>
      </c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80">
        <f t="shared" si="18"/>
        <v>0</v>
      </c>
      <c r="BQ53" s="81">
        <f t="shared" si="1"/>
        <v>0</v>
      </c>
      <c r="BR53" s="81">
        <f t="shared" si="2"/>
        <v>0</v>
      </c>
      <c r="BS53" s="81">
        <f t="shared" si="19"/>
        <v>0</v>
      </c>
      <c r="BT53" s="79">
        <f t="shared" si="20"/>
        <v>0</v>
      </c>
    </row>
    <row r="54" spans="1:72" ht="12.75" hidden="1">
      <c r="A54" s="80"/>
      <c r="G54" s="49"/>
      <c r="H54" s="78" t="s">
        <v>76</v>
      </c>
      <c r="I54">
        <v>44</v>
      </c>
      <c r="J54" s="78" t="s">
        <v>76</v>
      </c>
      <c r="K54">
        <v>44</v>
      </c>
      <c r="L54" s="78" t="s">
        <v>76</v>
      </c>
      <c r="M54" s="81">
        <v>44</v>
      </c>
      <c r="N54" s="78" t="s">
        <v>76</v>
      </c>
      <c r="O54" s="81">
        <v>44</v>
      </c>
      <c r="P54" s="78" t="s">
        <v>76</v>
      </c>
      <c r="Q54">
        <v>44</v>
      </c>
      <c r="R54" s="78" t="s">
        <v>76</v>
      </c>
      <c r="S54">
        <v>44</v>
      </c>
      <c r="T54" s="78" t="s">
        <v>76</v>
      </c>
      <c r="U54">
        <v>44</v>
      </c>
      <c r="V54" s="78" t="s">
        <v>76</v>
      </c>
      <c r="W54">
        <v>44</v>
      </c>
      <c r="X54" s="78" t="s">
        <v>76</v>
      </c>
      <c r="Y54" s="79">
        <v>44</v>
      </c>
      <c r="Z54" s="7"/>
      <c r="AA54" s="80">
        <f t="shared" si="0"/>
        <v>0</v>
      </c>
      <c r="AB54" s="81">
        <f t="shared" si="3"/>
        <v>0</v>
      </c>
      <c r="AC54" s="79">
        <f t="shared" si="4"/>
        <v>0</v>
      </c>
      <c r="AD54" s="7"/>
      <c r="AE54" s="86">
        <f t="shared" si="5"/>
        <v>0</v>
      </c>
      <c r="AF54" s="79">
        <f t="shared" si="6"/>
        <v>0</v>
      </c>
      <c r="AG54" s="7"/>
      <c r="AH54" s="125">
        <f t="shared" si="22"/>
        <v>0</v>
      </c>
      <c r="AI54" s="91"/>
      <c r="AJ54" s="78" t="str">
        <f t="shared" si="21"/>
        <v>.</v>
      </c>
      <c r="AK54" s="81" t="str">
        <f t="shared" si="7"/>
        <v>.</v>
      </c>
      <c r="AL54" s="81" t="str">
        <f t="shared" si="8"/>
        <v>.</v>
      </c>
      <c r="AM54" s="81" t="str">
        <f t="shared" si="9"/>
        <v>.</v>
      </c>
      <c r="AN54" s="81" t="str">
        <f t="shared" si="10"/>
        <v>.</v>
      </c>
      <c r="AO54" s="81" t="str">
        <f t="shared" si="11"/>
        <v>.</v>
      </c>
      <c r="AP54" s="81" t="str">
        <f t="shared" si="12"/>
        <v>.</v>
      </c>
      <c r="AQ54" s="81" t="str">
        <f t="shared" si="13"/>
        <v>.</v>
      </c>
      <c r="AR54" s="79" t="str">
        <f t="shared" si="14"/>
        <v>.</v>
      </c>
      <c r="AS54" s="7"/>
      <c r="AT54" s="80">
        <f t="shared" si="15"/>
        <v>0</v>
      </c>
      <c r="AU54" s="81">
        <f t="shared" si="16"/>
        <v>0</v>
      </c>
      <c r="AV54" s="79">
        <f t="shared" si="17"/>
        <v>0</v>
      </c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80">
        <f t="shared" si="18"/>
        <v>0</v>
      </c>
      <c r="BQ54" s="81">
        <f t="shared" si="1"/>
        <v>0</v>
      </c>
      <c r="BR54" s="81">
        <f t="shared" si="2"/>
        <v>0</v>
      </c>
      <c r="BS54" s="81">
        <f t="shared" si="19"/>
        <v>0</v>
      </c>
      <c r="BT54" s="79">
        <f t="shared" si="20"/>
        <v>0</v>
      </c>
    </row>
    <row r="55" spans="1:72" ht="12.75" hidden="1">
      <c r="A55" s="80"/>
      <c r="G55" s="49"/>
      <c r="H55" s="78" t="s">
        <v>76</v>
      </c>
      <c r="I55">
        <v>45</v>
      </c>
      <c r="J55" s="78" t="s">
        <v>76</v>
      </c>
      <c r="K55">
        <v>45</v>
      </c>
      <c r="L55" s="78" t="s">
        <v>76</v>
      </c>
      <c r="M55">
        <v>45</v>
      </c>
      <c r="N55" s="78" t="s">
        <v>76</v>
      </c>
      <c r="O55" s="81">
        <v>45</v>
      </c>
      <c r="P55" s="78" t="s">
        <v>76</v>
      </c>
      <c r="Q55">
        <v>45</v>
      </c>
      <c r="R55" s="78" t="s">
        <v>76</v>
      </c>
      <c r="S55">
        <v>45</v>
      </c>
      <c r="T55" s="78" t="s">
        <v>76</v>
      </c>
      <c r="U55">
        <v>45</v>
      </c>
      <c r="V55" s="78" t="s">
        <v>76</v>
      </c>
      <c r="W55">
        <v>45</v>
      </c>
      <c r="X55" s="78" t="s">
        <v>76</v>
      </c>
      <c r="Y55" s="79">
        <v>45</v>
      </c>
      <c r="Z55" s="7"/>
      <c r="AA55" s="80">
        <f t="shared" si="0"/>
        <v>0</v>
      </c>
      <c r="AB55" s="81">
        <f t="shared" si="3"/>
        <v>0</v>
      </c>
      <c r="AC55" s="79">
        <f t="shared" si="4"/>
        <v>0</v>
      </c>
      <c r="AD55" s="7"/>
      <c r="AE55" s="86">
        <f t="shared" si="5"/>
        <v>0</v>
      </c>
      <c r="AF55" s="79">
        <f t="shared" si="6"/>
        <v>0</v>
      </c>
      <c r="AG55" s="7"/>
      <c r="AH55" s="125">
        <f t="shared" si="22"/>
        <v>0</v>
      </c>
      <c r="AI55" s="91"/>
      <c r="AJ55" s="78" t="str">
        <f t="shared" si="21"/>
        <v>.</v>
      </c>
      <c r="AK55" s="81" t="str">
        <f t="shared" si="7"/>
        <v>.</v>
      </c>
      <c r="AL55" s="81" t="str">
        <f t="shared" si="8"/>
        <v>.</v>
      </c>
      <c r="AM55" s="81" t="str">
        <f t="shared" si="9"/>
        <v>.</v>
      </c>
      <c r="AN55" s="81" t="str">
        <f t="shared" si="10"/>
        <v>.</v>
      </c>
      <c r="AO55" s="81" t="str">
        <f t="shared" si="11"/>
        <v>.</v>
      </c>
      <c r="AP55" s="81" t="str">
        <f t="shared" si="12"/>
        <v>.</v>
      </c>
      <c r="AQ55" s="81" t="str">
        <f t="shared" si="13"/>
        <v>.</v>
      </c>
      <c r="AR55" s="79" t="str">
        <f t="shared" si="14"/>
        <v>.</v>
      </c>
      <c r="AS55" s="7"/>
      <c r="AT55" s="80">
        <f t="shared" si="15"/>
        <v>0</v>
      </c>
      <c r="AU55" s="81">
        <f t="shared" si="16"/>
        <v>0</v>
      </c>
      <c r="AV55" s="79">
        <f t="shared" si="17"/>
        <v>0</v>
      </c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80">
        <f t="shared" si="18"/>
        <v>0</v>
      </c>
      <c r="BQ55" s="81">
        <f t="shared" si="1"/>
        <v>0</v>
      </c>
      <c r="BR55" s="81">
        <f t="shared" si="2"/>
        <v>0</v>
      </c>
      <c r="BS55" s="81">
        <f t="shared" si="19"/>
        <v>0</v>
      </c>
      <c r="BT55" s="79">
        <f t="shared" si="20"/>
        <v>0</v>
      </c>
    </row>
    <row r="56" spans="1:72" ht="12.75" hidden="1">
      <c r="A56" s="80"/>
      <c r="G56" s="49"/>
      <c r="H56" s="78" t="s">
        <v>76</v>
      </c>
      <c r="I56">
        <v>46</v>
      </c>
      <c r="J56" s="78" t="s">
        <v>76</v>
      </c>
      <c r="K56">
        <v>46</v>
      </c>
      <c r="L56" s="78" t="s">
        <v>76</v>
      </c>
      <c r="M56" s="81">
        <v>46</v>
      </c>
      <c r="N56" s="78" t="s">
        <v>76</v>
      </c>
      <c r="O56" s="81">
        <v>46</v>
      </c>
      <c r="P56" s="78" t="s">
        <v>76</v>
      </c>
      <c r="Q56">
        <v>46</v>
      </c>
      <c r="R56" s="78" t="s">
        <v>76</v>
      </c>
      <c r="S56">
        <v>46</v>
      </c>
      <c r="T56" s="78" t="s">
        <v>76</v>
      </c>
      <c r="U56">
        <v>46</v>
      </c>
      <c r="V56" s="78" t="s">
        <v>76</v>
      </c>
      <c r="W56">
        <v>46</v>
      </c>
      <c r="X56" s="78" t="s">
        <v>76</v>
      </c>
      <c r="Y56" s="79">
        <v>46</v>
      </c>
      <c r="Z56" s="7"/>
      <c r="AA56" s="80">
        <f t="shared" si="0"/>
        <v>0</v>
      </c>
      <c r="AB56" s="81">
        <f t="shared" si="3"/>
        <v>0</v>
      </c>
      <c r="AC56" s="79">
        <f t="shared" si="4"/>
        <v>0</v>
      </c>
      <c r="AD56" s="7"/>
      <c r="AE56" s="86">
        <f t="shared" si="5"/>
        <v>0</v>
      </c>
      <c r="AF56" s="79">
        <f t="shared" si="6"/>
        <v>0</v>
      </c>
      <c r="AG56" s="7"/>
      <c r="AH56" s="125">
        <f t="shared" si="22"/>
        <v>0</v>
      </c>
      <c r="AI56" s="91"/>
      <c r="AJ56" s="78" t="str">
        <f t="shared" si="21"/>
        <v>.</v>
      </c>
      <c r="AK56" s="81" t="str">
        <f t="shared" si="7"/>
        <v>.</v>
      </c>
      <c r="AL56" s="81" t="str">
        <f t="shared" si="8"/>
        <v>.</v>
      </c>
      <c r="AM56" s="81" t="str">
        <f t="shared" si="9"/>
        <v>.</v>
      </c>
      <c r="AN56" s="81" t="str">
        <f t="shared" si="10"/>
        <v>.</v>
      </c>
      <c r="AO56" s="81" t="str">
        <f t="shared" si="11"/>
        <v>.</v>
      </c>
      <c r="AP56" s="81" t="str">
        <f t="shared" si="12"/>
        <v>.</v>
      </c>
      <c r="AQ56" s="81" t="str">
        <f t="shared" si="13"/>
        <v>.</v>
      </c>
      <c r="AR56" s="79" t="str">
        <f t="shared" si="14"/>
        <v>.</v>
      </c>
      <c r="AS56" s="7"/>
      <c r="AT56" s="80">
        <f t="shared" si="15"/>
        <v>0</v>
      </c>
      <c r="AU56" s="81">
        <f t="shared" si="16"/>
        <v>0</v>
      </c>
      <c r="AV56" s="79">
        <f t="shared" si="17"/>
        <v>0</v>
      </c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80">
        <f t="shared" si="18"/>
        <v>0</v>
      </c>
      <c r="BQ56" s="81">
        <f t="shared" si="1"/>
        <v>0</v>
      </c>
      <c r="BR56" s="81">
        <f t="shared" si="2"/>
        <v>0</v>
      </c>
      <c r="BS56" s="81">
        <f t="shared" si="19"/>
        <v>0</v>
      </c>
      <c r="BT56" s="79">
        <f t="shared" si="20"/>
        <v>0</v>
      </c>
    </row>
    <row r="57" spans="1:72" ht="12.75" hidden="1">
      <c r="A57" s="80"/>
      <c r="G57" s="49"/>
      <c r="H57" s="78" t="s">
        <v>76</v>
      </c>
      <c r="I57">
        <v>47</v>
      </c>
      <c r="J57" s="78" t="s">
        <v>76</v>
      </c>
      <c r="K57">
        <v>47</v>
      </c>
      <c r="L57" s="78" t="s">
        <v>76</v>
      </c>
      <c r="M57">
        <v>47</v>
      </c>
      <c r="N57" s="78" t="s">
        <v>76</v>
      </c>
      <c r="O57" s="81">
        <v>47</v>
      </c>
      <c r="P57" s="78" t="s">
        <v>76</v>
      </c>
      <c r="Q57">
        <v>47</v>
      </c>
      <c r="R57" s="78" t="s">
        <v>76</v>
      </c>
      <c r="S57">
        <v>47</v>
      </c>
      <c r="T57" s="78" t="s">
        <v>76</v>
      </c>
      <c r="U57">
        <v>47</v>
      </c>
      <c r="V57" s="78" t="s">
        <v>76</v>
      </c>
      <c r="W57">
        <v>47</v>
      </c>
      <c r="X57" s="78" t="s">
        <v>76</v>
      </c>
      <c r="Y57" s="79">
        <v>47</v>
      </c>
      <c r="Z57" s="7"/>
      <c r="AA57" s="80">
        <f t="shared" si="0"/>
        <v>0</v>
      </c>
      <c r="AB57" s="81">
        <f t="shared" si="3"/>
        <v>0</v>
      </c>
      <c r="AC57" s="79">
        <f t="shared" si="4"/>
        <v>0</v>
      </c>
      <c r="AD57" s="7"/>
      <c r="AE57" s="86">
        <f t="shared" si="5"/>
        <v>0</v>
      </c>
      <c r="AF57" s="79">
        <f t="shared" si="6"/>
        <v>0</v>
      </c>
      <c r="AG57" s="7"/>
      <c r="AH57" s="125">
        <f t="shared" si="22"/>
        <v>0</v>
      </c>
      <c r="AI57" s="91"/>
      <c r="AJ57" s="78" t="str">
        <f t="shared" si="21"/>
        <v>.</v>
      </c>
      <c r="AK57" s="81" t="str">
        <f t="shared" si="7"/>
        <v>.</v>
      </c>
      <c r="AL57" s="81" t="str">
        <f t="shared" si="8"/>
        <v>.</v>
      </c>
      <c r="AM57" s="81" t="str">
        <f t="shared" si="9"/>
        <v>.</v>
      </c>
      <c r="AN57" s="81" t="str">
        <f t="shared" si="10"/>
        <v>.</v>
      </c>
      <c r="AO57" s="81" t="str">
        <f t="shared" si="11"/>
        <v>.</v>
      </c>
      <c r="AP57" s="81" t="str">
        <f t="shared" si="12"/>
        <v>.</v>
      </c>
      <c r="AQ57" s="81" t="str">
        <f t="shared" si="13"/>
        <v>.</v>
      </c>
      <c r="AR57" s="79" t="str">
        <f t="shared" si="14"/>
        <v>.</v>
      </c>
      <c r="AS57" s="7"/>
      <c r="AT57" s="80">
        <f t="shared" si="15"/>
        <v>0</v>
      </c>
      <c r="AU57" s="81">
        <f t="shared" si="16"/>
        <v>0</v>
      </c>
      <c r="AV57" s="79">
        <f t="shared" si="17"/>
        <v>0</v>
      </c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80">
        <f t="shared" si="18"/>
        <v>0</v>
      </c>
      <c r="BQ57" s="81">
        <f t="shared" si="1"/>
        <v>0</v>
      </c>
      <c r="BR57" s="81">
        <f t="shared" si="2"/>
        <v>0</v>
      </c>
      <c r="BS57" s="81">
        <f t="shared" si="19"/>
        <v>0</v>
      </c>
      <c r="BT57" s="79">
        <f t="shared" si="20"/>
        <v>0</v>
      </c>
    </row>
    <row r="58" spans="1:72" ht="12.75" hidden="1">
      <c r="A58" s="80"/>
      <c r="G58" s="49"/>
      <c r="H58" s="78" t="s">
        <v>76</v>
      </c>
      <c r="I58">
        <v>48</v>
      </c>
      <c r="J58" s="78" t="s">
        <v>76</v>
      </c>
      <c r="K58">
        <v>48</v>
      </c>
      <c r="L58" s="78" t="s">
        <v>76</v>
      </c>
      <c r="M58" s="81">
        <v>48</v>
      </c>
      <c r="N58" s="78" t="s">
        <v>76</v>
      </c>
      <c r="O58" s="81">
        <v>48</v>
      </c>
      <c r="P58" s="78" t="s">
        <v>76</v>
      </c>
      <c r="Q58">
        <v>48</v>
      </c>
      <c r="R58" s="78" t="s">
        <v>76</v>
      </c>
      <c r="S58">
        <v>48</v>
      </c>
      <c r="T58" s="78" t="s">
        <v>76</v>
      </c>
      <c r="U58">
        <v>48</v>
      </c>
      <c r="V58" s="78" t="s">
        <v>76</v>
      </c>
      <c r="W58">
        <v>48</v>
      </c>
      <c r="X58" s="78" t="s">
        <v>76</v>
      </c>
      <c r="Y58" s="79">
        <v>48</v>
      </c>
      <c r="Z58" s="7"/>
      <c r="AA58" s="80">
        <f t="shared" si="0"/>
        <v>0</v>
      </c>
      <c r="AB58" s="81">
        <f t="shared" si="3"/>
        <v>0</v>
      </c>
      <c r="AC58" s="79">
        <f t="shared" si="4"/>
        <v>0</v>
      </c>
      <c r="AD58" s="7"/>
      <c r="AE58" s="86">
        <f t="shared" si="5"/>
        <v>0</v>
      </c>
      <c r="AF58" s="79">
        <f t="shared" si="6"/>
        <v>0</v>
      </c>
      <c r="AG58" s="7"/>
      <c r="AH58" s="125">
        <f t="shared" si="22"/>
        <v>0</v>
      </c>
      <c r="AI58" s="91"/>
      <c r="AJ58" s="78" t="str">
        <f t="shared" si="21"/>
        <v>.</v>
      </c>
      <c r="AK58" s="81" t="str">
        <f t="shared" si="7"/>
        <v>.</v>
      </c>
      <c r="AL58" s="81" t="str">
        <f t="shared" si="8"/>
        <v>.</v>
      </c>
      <c r="AM58" s="81" t="str">
        <f t="shared" si="9"/>
        <v>.</v>
      </c>
      <c r="AN58" s="81" t="str">
        <f t="shared" si="10"/>
        <v>.</v>
      </c>
      <c r="AO58" s="81" t="str">
        <f t="shared" si="11"/>
        <v>.</v>
      </c>
      <c r="AP58" s="81" t="str">
        <f t="shared" si="12"/>
        <v>.</v>
      </c>
      <c r="AQ58" s="81" t="str">
        <f t="shared" si="13"/>
        <v>.</v>
      </c>
      <c r="AR58" s="79" t="str">
        <f t="shared" si="14"/>
        <v>.</v>
      </c>
      <c r="AS58" s="7"/>
      <c r="AT58" s="80">
        <f t="shared" si="15"/>
        <v>0</v>
      </c>
      <c r="AU58" s="81">
        <f t="shared" si="16"/>
        <v>0</v>
      </c>
      <c r="AV58" s="79">
        <f t="shared" si="17"/>
        <v>0</v>
      </c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80">
        <f t="shared" si="18"/>
        <v>0</v>
      </c>
      <c r="BQ58" s="81">
        <f t="shared" si="1"/>
        <v>0</v>
      </c>
      <c r="BR58" s="81">
        <f t="shared" si="2"/>
        <v>0</v>
      </c>
      <c r="BS58" s="81">
        <f t="shared" si="19"/>
        <v>0</v>
      </c>
      <c r="BT58" s="79">
        <f t="shared" si="20"/>
        <v>0</v>
      </c>
    </row>
    <row r="59" spans="1:72" ht="12.75" hidden="1">
      <c r="A59" s="80"/>
      <c r="G59" s="49"/>
      <c r="H59" s="78" t="s">
        <v>76</v>
      </c>
      <c r="I59">
        <v>49</v>
      </c>
      <c r="J59" s="78" t="s">
        <v>76</v>
      </c>
      <c r="K59">
        <v>49</v>
      </c>
      <c r="L59" s="78" t="s">
        <v>76</v>
      </c>
      <c r="M59">
        <v>49</v>
      </c>
      <c r="N59" s="78" t="s">
        <v>76</v>
      </c>
      <c r="O59" s="81">
        <v>49</v>
      </c>
      <c r="P59" s="78" t="s">
        <v>76</v>
      </c>
      <c r="Q59">
        <v>49</v>
      </c>
      <c r="R59" s="78" t="s">
        <v>76</v>
      </c>
      <c r="S59">
        <v>49</v>
      </c>
      <c r="T59" s="78" t="s">
        <v>76</v>
      </c>
      <c r="U59">
        <v>49</v>
      </c>
      <c r="V59" s="78" t="s">
        <v>76</v>
      </c>
      <c r="W59">
        <v>49</v>
      </c>
      <c r="X59" s="78" t="s">
        <v>76</v>
      </c>
      <c r="Y59" s="79">
        <v>49</v>
      </c>
      <c r="Z59" s="7"/>
      <c r="AA59" s="80">
        <f t="shared" si="0"/>
        <v>0</v>
      </c>
      <c r="AB59" s="81">
        <f t="shared" si="3"/>
        <v>0</v>
      </c>
      <c r="AC59" s="79">
        <f t="shared" si="4"/>
        <v>0</v>
      </c>
      <c r="AD59" s="7"/>
      <c r="AE59" s="86">
        <f t="shared" si="5"/>
        <v>0</v>
      </c>
      <c r="AF59" s="79">
        <f t="shared" si="6"/>
        <v>0</v>
      </c>
      <c r="AG59" s="7"/>
      <c r="AH59" s="125">
        <f t="shared" si="22"/>
        <v>0</v>
      </c>
      <c r="AI59" s="91"/>
      <c r="AJ59" s="78" t="str">
        <f t="shared" si="21"/>
        <v>.</v>
      </c>
      <c r="AK59" s="81" t="str">
        <f t="shared" si="7"/>
        <v>.</v>
      </c>
      <c r="AL59" s="81" t="str">
        <f t="shared" si="8"/>
        <v>.</v>
      </c>
      <c r="AM59" s="81" t="str">
        <f t="shared" si="9"/>
        <v>.</v>
      </c>
      <c r="AN59" s="81" t="str">
        <f t="shared" si="10"/>
        <v>.</v>
      </c>
      <c r="AO59" s="81" t="str">
        <f t="shared" si="11"/>
        <v>.</v>
      </c>
      <c r="AP59" s="81" t="str">
        <f t="shared" si="12"/>
        <v>.</v>
      </c>
      <c r="AQ59" s="81" t="str">
        <f t="shared" si="13"/>
        <v>.</v>
      </c>
      <c r="AR59" s="79" t="str">
        <f t="shared" si="14"/>
        <v>.</v>
      </c>
      <c r="AS59" s="7"/>
      <c r="AT59" s="80">
        <f t="shared" si="15"/>
        <v>0</v>
      </c>
      <c r="AU59" s="81">
        <f t="shared" si="16"/>
        <v>0</v>
      </c>
      <c r="AV59" s="79">
        <f t="shared" si="17"/>
        <v>0</v>
      </c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80">
        <f t="shared" si="18"/>
        <v>0</v>
      </c>
      <c r="BQ59" s="81">
        <f t="shared" si="1"/>
        <v>0</v>
      </c>
      <c r="BR59" s="81">
        <f t="shared" si="2"/>
        <v>0</v>
      </c>
      <c r="BS59" s="81">
        <f t="shared" si="19"/>
        <v>0</v>
      </c>
      <c r="BT59" s="79">
        <f t="shared" si="20"/>
        <v>0</v>
      </c>
    </row>
    <row r="60" spans="1:72" ht="12.75" hidden="1">
      <c r="A60" s="80"/>
      <c r="G60" s="49"/>
      <c r="H60" s="78" t="s">
        <v>76</v>
      </c>
      <c r="I60">
        <v>50</v>
      </c>
      <c r="J60" s="78" t="s">
        <v>76</v>
      </c>
      <c r="K60">
        <v>50</v>
      </c>
      <c r="L60" s="78" t="s">
        <v>76</v>
      </c>
      <c r="M60" s="81">
        <v>50</v>
      </c>
      <c r="N60" s="78" t="s">
        <v>76</v>
      </c>
      <c r="O60" s="81">
        <v>50</v>
      </c>
      <c r="P60" s="78" t="s">
        <v>76</v>
      </c>
      <c r="Q60">
        <v>50</v>
      </c>
      <c r="R60" s="78" t="s">
        <v>76</v>
      </c>
      <c r="S60">
        <v>50</v>
      </c>
      <c r="T60" s="78" t="s">
        <v>76</v>
      </c>
      <c r="U60">
        <v>50</v>
      </c>
      <c r="V60" s="78" t="s">
        <v>76</v>
      </c>
      <c r="W60">
        <v>50</v>
      </c>
      <c r="X60" s="78" t="s">
        <v>76</v>
      </c>
      <c r="Y60" s="79">
        <v>50</v>
      </c>
      <c r="Z60" s="7"/>
      <c r="AA60" s="80">
        <f t="shared" si="0"/>
        <v>0</v>
      </c>
      <c r="AB60" s="81">
        <f t="shared" si="3"/>
        <v>0</v>
      </c>
      <c r="AC60" s="79">
        <f t="shared" si="4"/>
        <v>0</v>
      </c>
      <c r="AD60" s="7"/>
      <c r="AE60" s="86">
        <f t="shared" si="5"/>
        <v>0</v>
      </c>
      <c r="AF60" s="79">
        <f t="shared" si="6"/>
        <v>0</v>
      </c>
      <c r="AG60" s="7"/>
      <c r="AH60" s="125">
        <f t="shared" si="22"/>
        <v>0</v>
      </c>
      <c r="AI60" s="91"/>
      <c r="AJ60" s="78" t="str">
        <f t="shared" si="21"/>
        <v>.</v>
      </c>
      <c r="AK60" s="81" t="str">
        <f t="shared" si="7"/>
        <v>.</v>
      </c>
      <c r="AL60" s="81" t="str">
        <f t="shared" si="8"/>
        <v>.</v>
      </c>
      <c r="AM60" s="81" t="str">
        <f t="shared" si="9"/>
        <v>.</v>
      </c>
      <c r="AN60" s="81" t="str">
        <f t="shared" si="10"/>
        <v>.</v>
      </c>
      <c r="AO60" s="81" t="str">
        <f t="shared" si="11"/>
        <v>.</v>
      </c>
      <c r="AP60" s="81" t="str">
        <f t="shared" si="12"/>
        <v>.</v>
      </c>
      <c r="AQ60" s="81" t="str">
        <f t="shared" si="13"/>
        <v>.</v>
      </c>
      <c r="AR60" s="79" t="str">
        <f t="shared" si="14"/>
        <v>.</v>
      </c>
      <c r="AS60" s="7"/>
      <c r="AT60" s="80">
        <f t="shared" si="15"/>
        <v>0</v>
      </c>
      <c r="AU60" s="81">
        <f t="shared" si="16"/>
        <v>0</v>
      </c>
      <c r="AV60" s="79">
        <f t="shared" si="17"/>
        <v>0</v>
      </c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80">
        <f t="shared" si="18"/>
        <v>0</v>
      </c>
      <c r="BQ60" s="81">
        <f t="shared" si="1"/>
        <v>0</v>
      </c>
      <c r="BR60" s="81">
        <f t="shared" si="2"/>
        <v>0</v>
      </c>
      <c r="BS60" s="81">
        <f t="shared" si="19"/>
        <v>0</v>
      </c>
      <c r="BT60" s="79">
        <f t="shared" si="20"/>
        <v>0</v>
      </c>
    </row>
    <row r="61" spans="1:72" ht="12.75" hidden="1">
      <c r="A61" s="80"/>
      <c r="G61" s="49"/>
      <c r="H61" s="78" t="s">
        <v>76</v>
      </c>
      <c r="I61">
        <v>51</v>
      </c>
      <c r="J61" s="78" t="s">
        <v>76</v>
      </c>
      <c r="K61">
        <v>51</v>
      </c>
      <c r="L61" s="78" t="s">
        <v>76</v>
      </c>
      <c r="M61">
        <v>51</v>
      </c>
      <c r="N61" s="78" t="s">
        <v>76</v>
      </c>
      <c r="O61" s="81">
        <v>51</v>
      </c>
      <c r="P61" s="78" t="s">
        <v>76</v>
      </c>
      <c r="Q61">
        <v>51</v>
      </c>
      <c r="R61" s="78" t="s">
        <v>76</v>
      </c>
      <c r="S61">
        <v>51</v>
      </c>
      <c r="T61" s="78" t="s">
        <v>76</v>
      </c>
      <c r="U61">
        <v>51</v>
      </c>
      <c r="V61" s="78" t="s">
        <v>76</v>
      </c>
      <c r="W61">
        <v>51</v>
      </c>
      <c r="X61" s="78" t="s">
        <v>76</v>
      </c>
      <c r="Y61" s="79">
        <v>51</v>
      </c>
      <c r="Z61" s="7"/>
      <c r="AA61" s="80">
        <f t="shared" si="0"/>
        <v>0</v>
      </c>
      <c r="AB61" s="81">
        <f t="shared" si="3"/>
        <v>0</v>
      </c>
      <c r="AC61" s="79">
        <f t="shared" si="4"/>
        <v>0</v>
      </c>
      <c r="AD61" s="7"/>
      <c r="AE61" s="86">
        <f t="shared" si="5"/>
        <v>0</v>
      </c>
      <c r="AF61" s="79">
        <f t="shared" si="6"/>
        <v>0</v>
      </c>
      <c r="AG61" s="7"/>
      <c r="AH61" s="125">
        <f t="shared" si="22"/>
        <v>0</v>
      </c>
      <c r="AI61" s="91"/>
      <c r="AJ61" s="78" t="str">
        <f t="shared" si="21"/>
        <v>.</v>
      </c>
      <c r="AK61" s="81" t="str">
        <f t="shared" si="7"/>
        <v>.</v>
      </c>
      <c r="AL61" s="81" t="str">
        <f t="shared" si="8"/>
        <v>.</v>
      </c>
      <c r="AM61" s="81" t="str">
        <f t="shared" si="9"/>
        <v>.</v>
      </c>
      <c r="AN61" s="81" t="str">
        <f t="shared" si="10"/>
        <v>.</v>
      </c>
      <c r="AO61" s="81" t="str">
        <f t="shared" si="11"/>
        <v>.</v>
      </c>
      <c r="AP61" s="81" t="str">
        <f t="shared" si="12"/>
        <v>.</v>
      </c>
      <c r="AQ61" s="81" t="str">
        <f t="shared" si="13"/>
        <v>.</v>
      </c>
      <c r="AR61" s="79" t="str">
        <f t="shared" si="14"/>
        <v>.</v>
      </c>
      <c r="AS61" s="7"/>
      <c r="AT61" s="80">
        <f t="shared" si="15"/>
        <v>0</v>
      </c>
      <c r="AU61" s="81">
        <f t="shared" si="16"/>
        <v>0</v>
      </c>
      <c r="AV61" s="79">
        <f t="shared" si="17"/>
        <v>0</v>
      </c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80">
        <f t="shared" si="18"/>
        <v>0</v>
      </c>
      <c r="BQ61" s="81">
        <f t="shared" si="1"/>
        <v>0</v>
      </c>
      <c r="BR61" s="81">
        <f t="shared" si="2"/>
        <v>0</v>
      </c>
      <c r="BS61" s="81">
        <f t="shared" si="19"/>
        <v>0</v>
      </c>
      <c r="BT61" s="79">
        <f t="shared" si="20"/>
        <v>0</v>
      </c>
    </row>
    <row r="62" spans="1:72" ht="12.75" hidden="1">
      <c r="A62" s="80"/>
      <c r="G62" s="49"/>
      <c r="H62" s="78" t="s">
        <v>76</v>
      </c>
      <c r="I62">
        <v>52</v>
      </c>
      <c r="J62" s="78" t="s">
        <v>76</v>
      </c>
      <c r="K62">
        <v>52</v>
      </c>
      <c r="L62" s="78" t="s">
        <v>76</v>
      </c>
      <c r="M62" s="81">
        <v>52</v>
      </c>
      <c r="N62" s="78" t="s">
        <v>76</v>
      </c>
      <c r="O62" s="81">
        <v>52</v>
      </c>
      <c r="P62" s="78" t="s">
        <v>76</v>
      </c>
      <c r="Q62">
        <v>52</v>
      </c>
      <c r="R62" s="78" t="s">
        <v>76</v>
      </c>
      <c r="S62">
        <v>52</v>
      </c>
      <c r="T62" s="78" t="s">
        <v>76</v>
      </c>
      <c r="U62">
        <v>52</v>
      </c>
      <c r="V62" s="78" t="s">
        <v>76</v>
      </c>
      <c r="W62">
        <v>52</v>
      </c>
      <c r="X62" s="78" t="s">
        <v>76</v>
      </c>
      <c r="Y62" s="79">
        <v>52</v>
      </c>
      <c r="Z62" s="7"/>
      <c r="AA62" s="80">
        <f t="shared" si="0"/>
        <v>0</v>
      </c>
      <c r="AB62" s="81">
        <f t="shared" si="3"/>
        <v>0</v>
      </c>
      <c r="AC62" s="79">
        <f t="shared" si="4"/>
        <v>0</v>
      </c>
      <c r="AD62" s="7"/>
      <c r="AE62" s="86">
        <f t="shared" si="5"/>
        <v>0</v>
      </c>
      <c r="AF62" s="79">
        <f t="shared" si="6"/>
        <v>0</v>
      </c>
      <c r="AG62" s="7"/>
      <c r="AH62" s="125">
        <f t="shared" si="22"/>
        <v>0</v>
      </c>
      <c r="AI62" s="91"/>
      <c r="AJ62" s="78" t="str">
        <f t="shared" si="21"/>
        <v>.</v>
      </c>
      <c r="AK62" s="81" t="str">
        <f t="shared" si="7"/>
        <v>.</v>
      </c>
      <c r="AL62" s="81" t="str">
        <f t="shared" si="8"/>
        <v>.</v>
      </c>
      <c r="AM62" s="81" t="str">
        <f t="shared" si="9"/>
        <v>.</v>
      </c>
      <c r="AN62" s="81" t="str">
        <f t="shared" si="10"/>
        <v>.</v>
      </c>
      <c r="AO62" s="81" t="str">
        <f t="shared" si="11"/>
        <v>.</v>
      </c>
      <c r="AP62" s="81" t="str">
        <f t="shared" si="12"/>
        <v>.</v>
      </c>
      <c r="AQ62" s="81" t="str">
        <f t="shared" si="13"/>
        <v>.</v>
      </c>
      <c r="AR62" s="79" t="str">
        <f t="shared" si="14"/>
        <v>.</v>
      </c>
      <c r="AS62" s="7"/>
      <c r="AT62" s="80">
        <f t="shared" si="15"/>
        <v>0</v>
      </c>
      <c r="AU62" s="81">
        <f t="shared" si="16"/>
        <v>0</v>
      </c>
      <c r="AV62" s="79">
        <f t="shared" si="17"/>
        <v>0</v>
      </c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80">
        <f t="shared" si="18"/>
        <v>0</v>
      </c>
      <c r="BQ62" s="81">
        <f t="shared" si="1"/>
        <v>0</v>
      </c>
      <c r="BR62" s="81">
        <f t="shared" si="2"/>
        <v>0</v>
      </c>
      <c r="BS62" s="81">
        <f t="shared" si="19"/>
        <v>0</v>
      </c>
      <c r="BT62" s="79">
        <f t="shared" si="20"/>
        <v>0</v>
      </c>
    </row>
    <row r="63" spans="1:72" ht="12.75" hidden="1">
      <c r="A63" s="80"/>
      <c r="G63" s="49"/>
      <c r="H63" s="78" t="s">
        <v>76</v>
      </c>
      <c r="I63">
        <v>53</v>
      </c>
      <c r="J63" s="78" t="s">
        <v>76</v>
      </c>
      <c r="K63">
        <v>53</v>
      </c>
      <c r="L63" s="78" t="s">
        <v>76</v>
      </c>
      <c r="M63">
        <v>53</v>
      </c>
      <c r="N63" s="78" t="s">
        <v>76</v>
      </c>
      <c r="O63" s="81">
        <v>53</v>
      </c>
      <c r="P63" s="78" t="s">
        <v>76</v>
      </c>
      <c r="Q63">
        <v>53</v>
      </c>
      <c r="R63" s="78" t="s">
        <v>76</v>
      </c>
      <c r="S63">
        <v>53</v>
      </c>
      <c r="T63" s="78" t="s">
        <v>76</v>
      </c>
      <c r="U63">
        <v>53</v>
      </c>
      <c r="V63" s="78" t="s">
        <v>76</v>
      </c>
      <c r="W63">
        <v>53</v>
      </c>
      <c r="X63" s="78" t="s">
        <v>76</v>
      </c>
      <c r="Y63" s="79">
        <v>53</v>
      </c>
      <c r="Z63" s="7"/>
      <c r="AA63" s="80">
        <f t="shared" si="0"/>
        <v>0</v>
      </c>
      <c r="AB63" s="81">
        <f t="shared" si="3"/>
        <v>0</v>
      </c>
      <c r="AC63" s="79">
        <f t="shared" si="4"/>
        <v>0</v>
      </c>
      <c r="AD63" s="7"/>
      <c r="AE63" s="86">
        <f t="shared" si="5"/>
        <v>0</v>
      </c>
      <c r="AF63" s="79">
        <f t="shared" si="6"/>
        <v>0</v>
      </c>
      <c r="AG63" s="7"/>
      <c r="AH63" s="125">
        <f t="shared" si="22"/>
        <v>0</v>
      </c>
      <c r="AI63" s="91"/>
      <c r="AJ63" s="78" t="str">
        <f t="shared" si="21"/>
        <v>.</v>
      </c>
      <c r="AK63" s="81" t="str">
        <f t="shared" si="7"/>
        <v>.</v>
      </c>
      <c r="AL63" s="81" t="str">
        <f t="shared" si="8"/>
        <v>.</v>
      </c>
      <c r="AM63" s="81" t="str">
        <f t="shared" si="9"/>
        <v>.</v>
      </c>
      <c r="AN63" s="81" t="str">
        <f t="shared" si="10"/>
        <v>.</v>
      </c>
      <c r="AO63" s="81" t="str">
        <f t="shared" si="11"/>
        <v>.</v>
      </c>
      <c r="AP63" s="81" t="str">
        <f t="shared" si="12"/>
        <v>.</v>
      </c>
      <c r="AQ63" s="81" t="str">
        <f t="shared" si="13"/>
        <v>.</v>
      </c>
      <c r="AR63" s="79" t="str">
        <f t="shared" si="14"/>
        <v>.</v>
      </c>
      <c r="AS63" s="7"/>
      <c r="AT63" s="80">
        <f t="shared" si="15"/>
        <v>0</v>
      </c>
      <c r="AU63" s="81">
        <f t="shared" si="16"/>
        <v>0</v>
      </c>
      <c r="AV63" s="79">
        <f t="shared" si="17"/>
        <v>0</v>
      </c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80">
        <f t="shared" si="18"/>
        <v>0</v>
      </c>
      <c r="BQ63" s="81">
        <f t="shared" si="1"/>
        <v>0</v>
      </c>
      <c r="BR63" s="81">
        <f t="shared" si="2"/>
        <v>0</v>
      </c>
      <c r="BS63" s="81">
        <f t="shared" si="19"/>
        <v>0</v>
      </c>
      <c r="BT63" s="79">
        <f t="shared" si="20"/>
        <v>0</v>
      </c>
    </row>
    <row r="64" spans="1:72" ht="12.75" hidden="1">
      <c r="A64" s="80"/>
      <c r="G64" s="49"/>
      <c r="H64" s="78" t="s">
        <v>76</v>
      </c>
      <c r="I64">
        <v>54</v>
      </c>
      <c r="J64" s="78" t="s">
        <v>76</v>
      </c>
      <c r="K64">
        <v>54</v>
      </c>
      <c r="L64" s="78" t="s">
        <v>76</v>
      </c>
      <c r="M64" s="81">
        <v>54</v>
      </c>
      <c r="N64" s="78" t="s">
        <v>76</v>
      </c>
      <c r="O64" s="81">
        <v>54</v>
      </c>
      <c r="P64" s="78" t="s">
        <v>76</v>
      </c>
      <c r="Q64">
        <v>54</v>
      </c>
      <c r="R64" s="78" t="s">
        <v>76</v>
      </c>
      <c r="S64">
        <v>54</v>
      </c>
      <c r="T64" s="78" t="s">
        <v>76</v>
      </c>
      <c r="U64">
        <v>54</v>
      </c>
      <c r="V64" s="78" t="s">
        <v>76</v>
      </c>
      <c r="W64">
        <v>54</v>
      </c>
      <c r="X64" s="78" t="s">
        <v>76</v>
      </c>
      <c r="Y64" s="79">
        <v>54</v>
      </c>
      <c r="Z64" s="7"/>
      <c r="AA64" s="80">
        <f t="shared" si="0"/>
        <v>0</v>
      </c>
      <c r="AB64" s="81">
        <f t="shared" si="3"/>
        <v>0</v>
      </c>
      <c r="AC64" s="79">
        <f t="shared" si="4"/>
        <v>0</v>
      </c>
      <c r="AD64" s="7"/>
      <c r="AE64" s="86">
        <f t="shared" si="5"/>
        <v>0</v>
      </c>
      <c r="AF64" s="79">
        <f t="shared" si="6"/>
        <v>0</v>
      </c>
      <c r="AG64" s="7"/>
      <c r="AH64" s="125">
        <f t="shared" si="22"/>
        <v>0</v>
      </c>
      <c r="AI64" s="91"/>
      <c r="AJ64" s="78" t="str">
        <f t="shared" si="21"/>
        <v>.</v>
      </c>
      <c r="AK64" s="81" t="str">
        <f t="shared" si="7"/>
        <v>.</v>
      </c>
      <c r="AL64" s="81" t="str">
        <f t="shared" si="8"/>
        <v>.</v>
      </c>
      <c r="AM64" s="81" t="str">
        <f t="shared" si="9"/>
        <v>.</v>
      </c>
      <c r="AN64" s="81" t="str">
        <f t="shared" si="10"/>
        <v>.</v>
      </c>
      <c r="AO64" s="81" t="str">
        <f t="shared" si="11"/>
        <v>.</v>
      </c>
      <c r="AP64" s="81" t="str">
        <f t="shared" si="12"/>
        <v>.</v>
      </c>
      <c r="AQ64" s="81" t="str">
        <f t="shared" si="13"/>
        <v>.</v>
      </c>
      <c r="AR64" s="79" t="str">
        <f t="shared" si="14"/>
        <v>.</v>
      </c>
      <c r="AS64" s="7"/>
      <c r="AT64" s="80">
        <f t="shared" si="15"/>
        <v>0</v>
      </c>
      <c r="AU64" s="81">
        <f t="shared" si="16"/>
        <v>0</v>
      </c>
      <c r="AV64" s="79">
        <f t="shared" si="17"/>
        <v>0</v>
      </c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80">
        <f t="shared" si="18"/>
        <v>0</v>
      </c>
      <c r="BQ64" s="81">
        <f t="shared" si="1"/>
        <v>0</v>
      </c>
      <c r="BR64" s="81">
        <f t="shared" si="2"/>
        <v>0</v>
      </c>
      <c r="BS64" s="81">
        <f t="shared" si="19"/>
        <v>0</v>
      </c>
      <c r="BT64" s="79">
        <f t="shared" si="20"/>
        <v>0</v>
      </c>
    </row>
    <row r="65" spans="1:72" ht="12.75" hidden="1">
      <c r="A65" s="80"/>
      <c r="G65" s="49"/>
      <c r="H65" s="78" t="s">
        <v>76</v>
      </c>
      <c r="I65">
        <v>55</v>
      </c>
      <c r="J65" s="78" t="s">
        <v>76</v>
      </c>
      <c r="K65">
        <v>55</v>
      </c>
      <c r="L65" s="78" t="s">
        <v>76</v>
      </c>
      <c r="M65">
        <v>55</v>
      </c>
      <c r="N65" s="78" t="s">
        <v>76</v>
      </c>
      <c r="O65" s="81">
        <v>55</v>
      </c>
      <c r="P65" s="78" t="s">
        <v>76</v>
      </c>
      <c r="Q65">
        <v>55</v>
      </c>
      <c r="R65" s="78" t="s">
        <v>76</v>
      </c>
      <c r="S65">
        <v>55</v>
      </c>
      <c r="T65" s="78" t="s">
        <v>76</v>
      </c>
      <c r="U65">
        <v>55</v>
      </c>
      <c r="V65" s="78" t="s">
        <v>76</v>
      </c>
      <c r="W65">
        <v>55</v>
      </c>
      <c r="X65" s="78" t="s">
        <v>76</v>
      </c>
      <c r="Y65" s="79">
        <v>55</v>
      </c>
      <c r="Z65" s="7"/>
      <c r="AA65" s="80">
        <f t="shared" si="0"/>
        <v>0</v>
      </c>
      <c r="AB65" s="81">
        <f t="shared" si="3"/>
        <v>0</v>
      </c>
      <c r="AC65" s="79">
        <f t="shared" si="4"/>
        <v>0</v>
      </c>
      <c r="AD65" s="7"/>
      <c r="AE65" s="86">
        <f t="shared" si="5"/>
        <v>0</v>
      </c>
      <c r="AF65" s="79">
        <f t="shared" si="6"/>
        <v>0</v>
      </c>
      <c r="AG65" s="7"/>
      <c r="AH65" s="125">
        <f t="shared" si="22"/>
        <v>0</v>
      </c>
      <c r="AI65" s="91"/>
      <c r="AJ65" s="78" t="str">
        <f t="shared" si="21"/>
        <v>.</v>
      </c>
      <c r="AK65" s="81" t="str">
        <f t="shared" si="7"/>
        <v>.</v>
      </c>
      <c r="AL65" s="81" t="str">
        <f t="shared" si="8"/>
        <v>.</v>
      </c>
      <c r="AM65" s="81" t="str">
        <f t="shared" si="9"/>
        <v>.</v>
      </c>
      <c r="AN65" s="81" t="str">
        <f t="shared" si="10"/>
        <v>.</v>
      </c>
      <c r="AO65" s="81" t="str">
        <f t="shared" si="11"/>
        <v>.</v>
      </c>
      <c r="AP65" s="81" t="str">
        <f t="shared" si="12"/>
        <v>.</v>
      </c>
      <c r="AQ65" s="81" t="str">
        <f t="shared" si="13"/>
        <v>.</v>
      </c>
      <c r="AR65" s="79" t="str">
        <f t="shared" si="14"/>
        <v>.</v>
      </c>
      <c r="AS65" s="7"/>
      <c r="AT65" s="80">
        <f t="shared" si="15"/>
        <v>0</v>
      </c>
      <c r="AU65" s="81">
        <f t="shared" si="16"/>
        <v>0</v>
      </c>
      <c r="AV65" s="79">
        <f t="shared" si="17"/>
        <v>0</v>
      </c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80">
        <f t="shared" si="18"/>
        <v>0</v>
      </c>
      <c r="BQ65" s="81">
        <f t="shared" si="1"/>
        <v>0</v>
      </c>
      <c r="BR65" s="81">
        <f t="shared" si="2"/>
        <v>0</v>
      </c>
      <c r="BS65" s="81">
        <f t="shared" si="19"/>
        <v>0</v>
      </c>
      <c r="BT65" s="79">
        <f t="shared" si="20"/>
        <v>0</v>
      </c>
    </row>
    <row r="66" spans="1:72" ht="12.75" hidden="1">
      <c r="A66" s="80"/>
      <c r="G66" s="49"/>
      <c r="H66" s="78" t="s">
        <v>76</v>
      </c>
      <c r="I66">
        <v>56</v>
      </c>
      <c r="J66" s="78" t="s">
        <v>76</v>
      </c>
      <c r="K66">
        <v>56</v>
      </c>
      <c r="L66" s="78" t="s">
        <v>76</v>
      </c>
      <c r="M66" s="81">
        <v>56</v>
      </c>
      <c r="N66" s="78" t="s">
        <v>76</v>
      </c>
      <c r="O66" s="81">
        <v>56</v>
      </c>
      <c r="P66" s="78" t="s">
        <v>76</v>
      </c>
      <c r="Q66">
        <v>56</v>
      </c>
      <c r="R66" s="78" t="s">
        <v>76</v>
      </c>
      <c r="S66">
        <v>56</v>
      </c>
      <c r="T66" s="78" t="s">
        <v>76</v>
      </c>
      <c r="U66">
        <v>56</v>
      </c>
      <c r="V66" s="78" t="s">
        <v>76</v>
      </c>
      <c r="W66">
        <v>56</v>
      </c>
      <c r="X66" s="78" t="s">
        <v>76</v>
      </c>
      <c r="Y66" s="79">
        <v>56</v>
      </c>
      <c r="Z66" s="7"/>
      <c r="AA66" s="80">
        <f t="shared" si="0"/>
        <v>0</v>
      </c>
      <c r="AB66" s="81">
        <f t="shared" si="3"/>
        <v>0</v>
      </c>
      <c r="AC66" s="79">
        <f t="shared" si="4"/>
        <v>0</v>
      </c>
      <c r="AD66" s="7"/>
      <c r="AE66" s="86">
        <f t="shared" si="5"/>
        <v>0</v>
      </c>
      <c r="AF66" s="79">
        <f t="shared" si="6"/>
        <v>0</v>
      </c>
      <c r="AG66" s="7"/>
      <c r="AH66" s="125">
        <f t="shared" si="22"/>
        <v>0</v>
      </c>
      <c r="AI66" s="91"/>
      <c r="AJ66" s="78" t="str">
        <f t="shared" si="21"/>
        <v>.</v>
      </c>
      <c r="AK66" s="81" t="str">
        <f t="shared" si="7"/>
        <v>.</v>
      </c>
      <c r="AL66" s="81" t="str">
        <f t="shared" si="8"/>
        <v>.</v>
      </c>
      <c r="AM66" s="81" t="str">
        <f t="shared" si="9"/>
        <v>.</v>
      </c>
      <c r="AN66" s="81" t="str">
        <f t="shared" si="10"/>
        <v>.</v>
      </c>
      <c r="AO66" s="81" t="str">
        <f t="shared" si="11"/>
        <v>.</v>
      </c>
      <c r="AP66" s="81" t="str">
        <f t="shared" si="12"/>
        <v>.</v>
      </c>
      <c r="AQ66" s="81" t="str">
        <f t="shared" si="13"/>
        <v>.</v>
      </c>
      <c r="AR66" s="79" t="str">
        <f t="shared" si="14"/>
        <v>.</v>
      </c>
      <c r="AS66" s="7"/>
      <c r="AT66" s="80">
        <f t="shared" si="15"/>
        <v>0</v>
      </c>
      <c r="AU66" s="81">
        <f t="shared" si="16"/>
        <v>0</v>
      </c>
      <c r="AV66" s="79">
        <f t="shared" si="17"/>
        <v>0</v>
      </c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80">
        <f t="shared" si="18"/>
        <v>0</v>
      </c>
      <c r="BQ66" s="81">
        <f t="shared" si="1"/>
        <v>0</v>
      </c>
      <c r="BR66" s="81">
        <f t="shared" si="2"/>
        <v>0</v>
      </c>
      <c r="BS66" s="81">
        <f t="shared" si="19"/>
        <v>0</v>
      </c>
      <c r="BT66" s="79">
        <f t="shared" si="20"/>
        <v>0</v>
      </c>
    </row>
    <row r="67" spans="1:72" ht="12.75" hidden="1">
      <c r="A67" s="80"/>
      <c r="G67" s="49"/>
      <c r="H67" s="78" t="s">
        <v>76</v>
      </c>
      <c r="I67">
        <v>57</v>
      </c>
      <c r="J67" s="78" t="s">
        <v>76</v>
      </c>
      <c r="K67">
        <v>57</v>
      </c>
      <c r="L67" s="78" t="s">
        <v>76</v>
      </c>
      <c r="M67">
        <v>57</v>
      </c>
      <c r="N67" s="78" t="s">
        <v>76</v>
      </c>
      <c r="O67" s="81">
        <v>57</v>
      </c>
      <c r="P67" s="78" t="s">
        <v>76</v>
      </c>
      <c r="Q67">
        <v>57</v>
      </c>
      <c r="R67" s="78" t="s">
        <v>76</v>
      </c>
      <c r="S67">
        <v>57</v>
      </c>
      <c r="T67" s="78" t="s">
        <v>76</v>
      </c>
      <c r="U67">
        <v>57</v>
      </c>
      <c r="V67" s="78" t="s">
        <v>76</v>
      </c>
      <c r="W67">
        <v>57</v>
      </c>
      <c r="X67" s="78" t="s">
        <v>76</v>
      </c>
      <c r="Y67" s="79">
        <v>57</v>
      </c>
      <c r="Z67" s="7"/>
      <c r="AA67" s="80">
        <f t="shared" si="0"/>
        <v>0</v>
      </c>
      <c r="AB67" s="81">
        <f t="shared" si="3"/>
        <v>0</v>
      </c>
      <c r="AC67" s="79">
        <f t="shared" si="4"/>
        <v>0</v>
      </c>
      <c r="AD67" s="7"/>
      <c r="AE67" s="86">
        <f t="shared" si="5"/>
        <v>0</v>
      </c>
      <c r="AF67" s="79">
        <f t="shared" si="6"/>
        <v>0</v>
      </c>
      <c r="AG67" s="7"/>
      <c r="AH67" s="125">
        <f t="shared" si="22"/>
        <v>0</v>
      </c>
      <c r="AI67" s="91"/>
      <c r="AJ67" s="78" t="str">
        <f t="shared" si="21"/>
        <v>.</v>
      </c>
      <c r="AK67" s="81" t="str">
        <f t="shared" si="7"/>
        <v>.</v>
      </c>
      <c r="AL67" s="81" t="str">
        <f t="shared" si="8"/>
        <v>.</v>
      </c>
      <c r="AM67" s="81" t="str">
        <f t="shared" si="9"/>
        <v>.</v>
      </c>
      <c r="AN67" s="81" t="str">
        <f t="shared" si="10"/>
        <v>.</v>
      </c>
      <c r="AO67" s="81" t="str">
        <f t="shared" si="11"/>
        <v>.</v>
      </c>
      <c r="AP67" s="81" t="str">
        <f t="shared" si="12"/>
        <v>.</v>
      </c>
      <c r="AQ67" s="81" t="str">
        <f t="shared" si="13"/>
        <v>.</v>
      </c>
      <c r="AR67" s="79" t="str">
        <f t="shared" si="14"/>
        <v>.</v>
      </c>
      <c r="AS67" s="7"/>
      <c r="AT67" s="80">
        <f t="shared" si="15"/>
        <v>0</v>
      </c>
      <c r="AU67" s="81">
        <f t="shared" si="16"/>
        <v>0</v>
      </c>
      <c r="AV67" s="79">
        <f t="shared" si="17"/>
        <v>0</v>
      </c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80">
        <f t="shared" si="18"/>
        <v>0</v>
      </c>
      <c r="BQ67" s="81">
        <f t="shared" si="1"/>
        <v>0</v>
      </c>
      <c r="BR67" s="81">
        <f t="shared" si="2"/>
        <v>0</v>
      </c>
      <c r="BS67" s="81">
        <f t="shared" si="19"/>
        <v>0</v>
      </c>
      <c r="BT67" s="79">
        <f t="shared" si="20"/>
        <v>0</v>
      </c>
    </row>
    <row r="68" spans="1:72" ht="12.75" hidden="1">
      <c r="A68" s="80"/>
      <c r="G68" s="49"/>
      <c r="H68" s="78" t="s">
        <v>76</v>
      </c>
      <c r="I68">
        <v>58</v>
      </c>
      <c r="J68" s="78" t="s">
        <v>76</v>
      </c>
      <c r="K68">
        <v>58</v>
      </c>
      <c r="L68" s="78" t="s">
        <v>76</v>
      </c>
      <c r="M68" s="81">
        <v>58</v>
      </c>
      <c r="N68" s="78" t="s">
        <v>76</v>
      </c>
      <c r="O68" s="81">
        <v>58</v>
      </c>
      <c r="P68" s="78" t="s">
        <v>76</v>
      </c>
      <c r="Q68">
        <v>58</v>
      </c>
      <c r="R68" s="78" t="s">
        <v>76</v>
      </c>
      <c r="S68">
        <v>58</v>
      </c>
      <c r="T68" s="78" t="s">
        <v>76</v>
      </c>
      <c r="U68">
        <v>58</v>
      </c>
      <c r="V68" s="78" t="s">
        <v>76</v>
      </c>
      <c r="W68">
        <v>58</v>
      </c>
      <c r="X68" s="78" t="s">
        <v>76</v>
      </c>
      <c r="Y68" s="79">
        <v>58</v>
      </c>
      <c r="Z68" s="7"/>
      <c r="AA68" s="80">
        <f t="shared" si="0"/>
        <v>0</v>
      </c>
      <c r="AB68" s="81">
        <f t="shared" si="3"/>
        <v>0</v>
      </c>
      <c r="AC68" s="79">
        <f t="shared" si="4"/>
        <v>0</v>
      </c>
      <c r="AD68" s="7"/>
      <c r="AE68" s="86">
        <f t="shared" si="5"/>
        <v>0</v>
      </c>
      <c r="AF68" s="79">
        <f t="shared" si="6"/>
        <v>0</v>
      </c>
      <c r="AG68" s="7"/>
      <c r="AH68" s="125">
        <f t="shared" si="22"/>
        <v>0</v>
      </c>
      <c r="AI68" s="91"/>
      <c r="AJ68" s="78" t="str">
        <f t="shared" si="21"/>
        <v>.</v>
      </c>
      <c r="AK68" s="81" t="str">
        <f t="shared" si="7"/>
        <v>.</v>
      </c>
      <c r="AL68" s="81" t="str">
        <f t="shared" si="8"/>
        <v>.</v>
      </c>
      <c r="AM68" s="81" t="str">
        <f t="shared" si="9"/>
        <v>.</v>
      </c>
      <c r="AN68" s="81" t="str">
        <f t="shared" si="10"/>
        <v>.</v>
      </c>
      <c r="AO68" s="81" t="str">
        <f t="shared" si="11"/>
        <v>.</v>
      </c>
      <c r="AP68" s="81" t="str">
        <f t="shared" si="12"/>
        <v>.</v>
      </c>
      <c r="AQ68" s="81" t="str">
        <f t="shared" si="13"/>
        <v>.</v>
      </c>
      <c r="AR68" s="79" t="str">
        <f t="shared" si="14"/>
        <v>.</v>
      </c>
      <c r="AS68" s="7"/>
      <c r="AT68" s="80">
        <f t="shared" si="15"/>
        <v>0</v>
      </c>
      <c r="AU68" s="81">
        <f t="shared" si="16"/>
        <v>0</v>
      </c>
      <c r="AV68" s="79">
        <f t="shared" si="17"/>
        <v>0</v>
      </c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80">
        <f t="shared" si="18"/>
        <v>0</v>
      </c>
      <c r="BQ68" s="81">
        <f t="shared" si="1"/>
        <v>0</v>
      </c>
      <c r="BR68" s="81">
        <f t="shared" si="2"/>
        <v>0</v>
      </c>
      <c r="BS68" s="81">
        <f t="shared" si="19"/>
        <v>0</v>
      </c>
      <c r="BT68" s="79">
        <f t="shared" si="20"/>
        <v>0</v>
      </c>
    </row>
    <row r="69" spans="1:72" ht="12.75" hidden="1">
      <c r="A69" s="80"/>
      <c r="G69" s="49"/>
      <c r="H69" s="78" t="s">
        <v>76</v>
      </c>
      <c r="I69">
        <v>59</v>
      </c>
      <c r="J69" s="78" t="s">
        <v>76</v>
      </c>
      <c r="K69">
        <v>59</v>
      </c>
      <c r="L69" s="78" t="s">
        <v>76</v>
      </c>
      <c r="M69">
        <v>59</v>
      </c>
      <c r="N69" s="78" t="s">
        <v>76</v>
      </c>
      <c r="O69" s="81">
        <v>59</v>
      </c>
      <c r="P69" s="78" t="s">
        <v>76</v>
      </c>
      <c r="Q69">
        <v>59</v>
      </c>
      <c r="R69" s="78" t="s">
        <v>76</v>
      </c>
      <c r="S69">
        <v>59</v>
      </c>
      <c r="T69" s="78" t="s">
        <v>76</v>
      </c>
      <c r="U69">
        <v>59</v>
      </c>
      <c r="V69" s="78" t="s">
        <v>76</v>
      </c>
      <c r="W69">
        <v>59</v>
      </c>
      <c r="X69" s="78" t="s">
        <v>76</v>
      </c>
      <c r="Y69" s="79">
        <v>59</v>
      </c>
      <c r="Z69" s="7"/>
      <c r="AA69" s="80">
        <f t="shared" si="0"/>
        <v>0</v>
      </c>
      <c r="AB69" s="81">
        <f t="shared" si="3"/>
        <v>0</v>
      </c>
      <c r="AC69" s="79">
        <f t="shared" si="4"/>
        <v>0</v>
      </c>
      <c r="AD69" s="7"/>
      <c r="AE69" s="86">
        <f t="shared" si="5"/>
        <v>0</v>
      </c>
      <c r="AF69" s="79">
        <f t="shared" si="6"/>
        <v>0</v>
      </c>
      <c r="AG69" s="7"/>
      <c r="AH69" s="125">
        <f t="shared" si="22"/>
        <v>0</v>
      </c>
      <c r="AI69" s="91"/>
      <c r="AJ69" s="78" t="str">
        <f t="shared" si="21"/>
        <v>.</v>
      </c>
      <c r="AK69" s="81" t="str">
        <f t="shared" si="7"/>
        <v>.</v>
      </c>
      <c r="AL69" s="81" t="str">
        <f t="shared" si="8"/>
        <v>.</v>
      </c>
      <c r="AM69" s="81" t="str">
        <f t="shared" si="9"/>
        <v>.</v>
      </c>
      <c r="AN69" s="81" t="str">
        <f t="shared" si="10"/>
        <v>.</v>
      </c>
      <c r="AO69" s="81" t="str">
        <f t="shared" si="11"/>
        <v>.</v>
      </c>
      <c r="AP69" s="81" t="str">
        <f t="shared" si="12"/>
        <v>.</v>
      </c>
      <c r="AQ69" s="81" t="str">
        <f t="shared" si="13"/>
        <v>.</v>
      </c>
      <c r="AR69" s="79" t="str">
        <f t="shared" si="14"/>
        <v>.</v>
      </c>
      <c r="AS69" s="7"/>
      <c r="AT69" s="80">
        <f t="shared" si="15"/>
        <v>0</v>
      </c>
      <c r="AU69" s="81">
        <f t="shared" si="16"/>
        <v>0</v>
      </c>
      <c r="AV69" s="79">
        <f t="shared" si="17"/>
        <v>0</v>
      </c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80">
        <f t="shared" si="18"/>
        <v>0</v>
      </c>
      <c r="BQ69" s="81">
        <f t="shared" si="1"/>
        <v>0</v>
      </c>
      <c r="BR69" s="81">
        <f t="shared" si="2"/>
        <v>0</v>
      </c>
      <c r="BS69" s="81">
        <f t="shared" si="19"/>
        <v>0</v>
      </c>
      <c r="BT69" s="79">
        <f t="shared" si="20"/>
        <v>0</v>
      </c>
    </row>
    <row r="70" spans="1:72" ht="12.75" hidden="1">
      <c r="A70" s="80"/>
      <c r="G70" s="49"/>
      <c r="H70" s="78" t="s">
        <v>76</v>
      </c>
      <c r="I70">
        <v>60</v>
      </c>
      <c r="J70" s="78" t="s">
        <v>76</v>
      </c>
      <c r="K70">
        <v>60</v>
      </c>
      <c r="L70" s="78" t="s">
        <v>76</v>
      </c>
      <c r="M70" s="81">
        <v>60</v>
      </c>
      <c r="N70" s="78" t="s">
        <v>76</v>
      </c>
      <c r="O70" s="81">
        <v>60</v>
      </c>
      <c r="P70" s="78" t="s">
        <v>76</v>
      </c>
      <c r="Q70">
        <v>60</v>
      </c>
      <c r="R70" s="78" t="s">
        <v>76</v>
      </c>
      <c r="S70">
        <v>60</v>
      </c>
      <c r="T70" s="78" t="s">
        <v>76</v>
      </c>
      <c r="U70">
        <v>60</v>
      </c>
      <c r="V70" s="78" t="s">
        <v>76</v>
      </c>
      <c r="W70">
        <v>60</v>
      </c>
      <c r="X70" s="78" t="s">
        <v>76</v>
      </c>
      <c r="Y70" s="79">
        <v>60</v>
      </c>
      <c r="Z70" s="7"/>
      <c r="AA70" s="80">
        <f t="shared" si="0"/>
        <v>0</v>
      </c>
      <c r="AB70" s="81">
        <f t="shared" si="3"/>
        <v>0</v>
      </c>
      <c r="AC70" s="79">
        <f t="shared" si="4"/>
        <v>0</v>
      </c>
      <c r="AD70" s="7"/>
      <c r="AE70" s="86">
        <f t="shared" si="5"/>
        <v>0</v>
      </c>
      <c r="AF70" s="79">
        <f t="shared" si="6"/>
        <v>0</v>
      </c>
      <c r="AG70" s="7"/>
      <c r="AH70" s="125">
        <f t="shared" si="22"/>
        <v>0</v>
      </c>
      <c r="AI70" s="91"/>
      <c r="AJ70" s="78" t="str">
        <f t="shared" si="21"/>
        <v>.</v>
      </c>
      <c r="AK70" s="81" t="str">
        <f t="shared" si="7"/>
        <v>.</v>
      </c>
      <c r="AL70" s="81" t="str">
        <f t="shared" si="8"/>
        <v>.</v>
      </c>
      <c r="AM70" s="81" t="str">
        <f t="shared" si="9"/>
        <v>.</v>
      </c>
      <c r="AN70" s="81" t="str">
        <f t="shared" si="10"/>
        <v>.</v>
      </c>
      <c r="AO70" s="81" t="str">
        <f t="shared" si="11"/>
        <v>.</v>
      </c>
      <c r="AP70" s="81" t="str">
        <f t="shared" si="12"/>
        <v>.</v>
      </c>
      <c r="AQ70" s="81" t="str">
        <f t="shared" si="13"/>
        <v>.</v>
      </c>
      <c r="AR70" s="79" t="str">
        <f t="shared" si="14"/>
        <v>.</v>
      </c>
      <c r="AS70" s="7"/>
      <c r="AT70" s="80">
        <f t="shared" si="15"/>
        <v>0</v>
      </c>
      <c r="AU70" s="81">
        <f t="shared" si="16"/>
        <v>0</v>
      </c>
      <c r="AV70" s="79">
        <f t="shared" si="17"/>
        <v>0</v>
      </c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80">
        <f t="shared" si="18"/>
        <v>0</v>
      </c>
      <c r="BQ70" s="81">
        <f t="shared" si="1"/>
        <v>0</v>
      </c>
      <c r="BR70" s="81">
        <f t="shared" si="2"/>
        <v>0</v>
      </c>
      <c r="BS70" s="81">
        <f t="shared" si="19"/>
        <v>0</v>
      </c>
      <c r="BT70" s="79">
        <f t="shared" si="20"/>
        <v>0</v>
      </c>
    </row>
    <row r="71" spans="1:72" ht="12.75" hidden="1">
      <c r="A71" s="80"/>
      <c r="G71" s="49"/>
      <c r="H71" s="78" t="s">
        <v>76</v>
      </c>
      <c r="I71">
        <v>61</v>
      </c>
      <c r="J71" s="78" t="s">
        <v>76</v>
      </c>
      <c r="K71">
        <v>61</v>
      </c>
      <c r="L71" s="78" t="s">
        <v>76</v>
      </c>
      <c r="M71">
        <v>61</v>
      </c>
      <c r="N71" s="78" t="s">
        <v>76</v>
      </c>
      <c r="O71" s="81">
        <v>61</v>
      </c>
      <c r="P71" s="78" t="s">
        <v>76</v>
      </c>
      <c r="Q71">
        <v>61</v>
      </c>
      <c r="R71" s="78" t="s">
        <v>76</v>
      </c>
      <c r="S71">
        <v>61</v>
      </c>
      <c r="T71" s="78" t="s">
        <v>76</v>
      </c>
      <c r="U71">
        <v>61</v>
      </c>
      <c r="V71" s="78" t="s">
        <v>76</v>
      </c>
      <c r="W71">
        <v>61</v>
      </c>
      <c r="X71" s="78" t="s">
        <v>76</v>
      </c>
      <c r="Y71" s="79">
        <v>61</v>
      </c>
      <c r="Z71" s="7"/>
      <c r="AA71" s="80">
        <f t="shared" si="0"/>
        <v>0</v>
      </c>
      <c r="AB71" s="81">
        <f t="shared" si="3"/>
        <v>0</v>
      </c>
      <c r="AC71" s="79">
        <f t="shared" si="4"/>
        <v>0</v>
      </c>
      <c r="AD71" s="7"/>
      <c r="AE71" s="86">
        <f t="shared" si="5"/>
        <v>0</v>
      </c>
      <c r="AF71" s="79">
        <f t="shared" si="6"/>
        <v>0</v>
      </c>
      <c r="AG71" s="7"/>
      <c r="AH71" s="125">
        <f t="shared" si="22"/>
        <v>0</v>
      </c>
      <c r="AI71" s="91"/>
      <c r="AJ71" s="78" t="str">
        <f t="shared" si="21"/>
        <v>.</v>
      </c>
      <c r="AK71" s="81" t="str">
        <f t="shared" si="7"/>
        <v>.</v>
      </c>
      <c r="AL71" s="81" t="str">
        <f t="shared" si="8"/>
        <v>.</v>
      </c>
      <c r="AM71" s="81" t="str">
        <f t="shared" si="9"/>
        <v>.</v>
      </c>
      <c r="AN71" s="81" t="str">
        <f t="shared" si="10"/>
        <v>.</v>
      </c>
      <c r="AO71" s="81" t="str">
        <f t="shared" si="11"/>
        <v>.</v>
      </c>
      <c r="AP71" s="81" t="str">
        <f t="shared" si="12"/>
        <v>.</v>
      </c>
      <c r="AQ71" s="81" t="str">
        <f t="shared" si="13"/>
        <v>.</v>
      </c>
      <c r="AR71" s="79" t="str">
        <f t="shared" si="14"/>
        <v>.</v>
      </c>
      <c r="AS71" s="7"/>
      <c r="AT71" s="80">
        <f t="shared" si="15"/>
        <v>0</v>
      </c>
      <c r="AU71" s="81">
        <f t="shared" si="16"/>
        <v>0</v>
      </c>
      <c r="AV71" s="79">
        <f t="shared" si="17"/>
        <v>0</v>
      </c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80">
        <f t="shared" si="18"/>
        <v>0</v>
      </c>
      <c r="BQ71" s="81">
        <f t="shared" si="1"/>
        <v>0</v>
      </c>
      <c r="BR71" s="81">
        <f t="shared" si="2"/>
        <v>0</v>
      </c>
      <c r="BS71" s="81">
        <f t="shared" si="19"/>
        <v>0</v>
      </c>
      <c r="BT71" s="79">
        <f t="shared" si="20"/>
        <v>0</v>
      </c>
    </row>
    <row r="72" spans="1:72" ht="12.75" hidden="1">
      <c r="A72" s="80"/>
      <c r="G72" s="49"/>
      <c r="H72" s="78" t="s">
        <v>76</v>
      </c>
      <c r="I72">
        <v>62</v>
      </c>
      <c r="J72" s="78" t="s">
        <v>76</v>
      </c>
      <c r="K72">
        <v>62</v>
      </c>
      <c r="L72" s="78" t="s">
        <v>76</v>
      </c>
      <c r="M72" s="81">
        <v>62</v>
      </c>
      <c r="N72" s="78" t="s">
        <v>76</v>
      </c>
      <c r="O72" s="81">
        <v>62</v>
      </c>
      <c r="P72" s="78" t="s">
        <v>76</v>
      </c>
      <c r="Q72">
        <v>62</v>
      </c>
      <c r="R72" s="78" t="s">
        <v>76</v>
      </c>
      <c r="S72">
        <v>62</v>
      </c>
      <c r="T72" s="78" t="s">
        <v>76</v>
      </c>
      <c r="U72">
        <v>62</v>
      </c>
      <c r="V72" s="78" t="s">
        <v>76</v>
      </c>
      <c r="W72">
        <v>62</v>
      </c>
      <c r="X72" s="78" t="s">
        <v>76</v>
      </c>
      <c r="Y72" s="79">
        <v>62</v>
      </c>
      <c r="Z72" s="7"/>
      <c r="AA72" s="80">
        <f t="shared" si="0"/>
        <v>0</v>
      </c>
      <c r="AB72" s="81">
        <f t="shared" si="3"/>
        <v>0</v>
      </c>
      <c r="AC72" s="79">
        <f t="shared" si="4"/>
        <v>0</v>
      </c>
      <c r="AD72" s="7"/>
      <c r="AE72" s="86">
        <f t="shared" si="5"/>
        <v>0</v>
      </c>
      <c r="AF72" s="79">
        <f t="shared" si="6"/>
        <v>0</v>
      </c>
      <c r="AG72" s="7"/>
      <c r="AH72" s="125">
        <f t="shared" si="22"/>
        <v>0</v>
      </c>
      <c r="AI72" s="91"/>
      <c r="AJ72" s="78" t="str">
        <f t="shared" si="21"/>
        <v>.</v>
      </c>
      <c r="AK72" s="81" t="str">
        <f t="shared" si="7"/>
        <v>.</v>
      </c>
      <c r="AL72" s="81" t="str">
        <f t="shared" si="8"/>
        <v>.</v>
      </c>
      <c r="AM72" s="81" t="str">
        <f t="shared" si="9"/>
        <v>.</v>
      </c>
      <c r="AN72" s="81" t="str">
        <f t="shared" si="10"/>
        <v>.</v>
      </c>
      <c r="AO72" s="81" t="str">
        <f t="shared" si="11"/>
        <v>.</v>
      </c>
      <c r="AP72" s="81" t="str">
        <f t="shared" si="12"/>
        <v>.</v>
      </c>
      <c r="AQ72" s="81" t="str">
        <f t="shared" si="13"/>
        <v>.</v>
      </c>
      <c r="AR72" s="79" t="str">
        <f t="shared" si="14"/>
        <v>.</v>
      </c>
      <c r="AS72" s="7"/>
      <c r="AT72" s="80">
        <f t="shared" si="15"/>
        <v>0</v>
      </c>
      <c r="AU72" s="81">
        <f t="shared" si="16"/>
        <v>0</v>
      </c>
      <c r="AV72" s="79">
        <f t="shared" si="17"/>
        <v>0</v>
      </c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80">
        <f t="shared" si="18"/>
        <v>0</v>
      </c>
      <c r="BQ72" s="81">
        <f t="shared" si="1"/>
        <v>0</v>
      </c>
      <c r="BR72" s="81">
        <f t="shared" si="2"/>
        <v>0</v>
      </c>
      <c r="BS72" s="81">
        <f t="shared" si="19"/>
        <v>0</v>
      </c>
      <c r="BT72" s="79">
        <f t="shared" si="20"/>
        <v>0</v>
      </c>
    </row>
    <row r="73" spans="1:72" ht="12.75" hidden="1">
      <c r="A73" s="80"/>
      <c r="G73" s="49"/>
      <c r="H73" s="78" t="s">
        <v>76</v>
      </c>
      <c r="I73">
        <v>63</v>
      </c>
      <c r="J73" s="78" t="s">
        <v>76</v>
      </c>
      <c r="K73">
        <v>63</v>
      </c>
      <c r="L73" s="78" t="s">
        <v>76</v>
      </c>
      <c r="M73">
        <v>63</v>
      </c>
      <c r="N73" s="78" t="s">
        <v>76</v>
      </c>
      <c r="O73" s="81">
        <v>63</v>
      </c>
      <c r="P73" s="78" t="s">
        <v>76</v>
      </c>
      <c r="Q73">
        <v>63</v>
      </c>
      <c r="R73" s="78" t="s">
        <v>76</v>
      </c>
      <c r="S73">
        <v>63</v>
      </c>
      <c r="T73" s="78" t="s">
        <v>76</v>
      </c>
      <c r="U73">
        <v>63</v>
      </c>
      <c r="V73" s="78" t="s">
        <v>76</v>
      </c>
      <c r="W73">
        <v>63</v>
      </c>
      <c r="X73" s="78" t="s">
        <v>76</v>
      </c>
      <c r="Y73" s="79">
        <v>63</v>
      </c>
      <c r="Z73" s="7"/>
      <c r="AA73" s="80">
        <f t="shared" si="0"/>
        <v>0</v>
      </c>
      <c r="AB73" s="81">
        <f t="shared" si="3"/>
        <v>0</v>
      </c>
      <c r="AC73" s="79">
        <f t="shared" si="4"/>
        <v>0</v>
      </c>
      <c r="AD73" s="7"/>
      <c r="AE73" s="86">
        <f t="shared" si="5"/>
        <v>0</v>
      </c>
      <c r="AF73" s="79">
        <f t="shared" si="6"/>
        <v>0</v>
      </c>
      <c r="AG73" s="7"/>
      <c r="AH73" s="125">
        <f t="shared" si="22"/>
        <v>0</v>
      </c>
      <c r="AI73" s="91"/>
      <c r="AJ73" s="78" t="str">
        <f t="shared" si="21"/>
        <v>.</v>
      </c>
      <c r="AK73" s="81" t="str">
        <f t="shared" si="7"/>
        <v>.</v>
      </c>
      <c r="AL73" s="81" t="str">
        <f t="shared" si="8"/>
        <v>.</v>
      </c>
      <c r="AM73" s="81" t="str">
        <f t="shared" si="9"/>
        <v>.</v>
      </c>
      <c r="AN73" s="81" t="str">
        <f t="shared" si="10"/>
        <v>.</v>
      </c>
      <c r="AO73" s="81" t="str">
        <f t="shared" si="11"/>
        <v>.</v>
      </c>
      <c r="AP73" s="81" t="str">
        <f t="shared" si="12"/>
        <v>.</v>
      </c>
      <c r="AQ73" s="81" t="str">
        <f t="shared" si="13"/>
        <v>.</v>
      </c>
      <c r="AR73" s="79" t="str">
        <f t="shared" si="14"/>
        <v>.</v>
      </c>
      <c r="AS73" s="7"/>
      <c r="AT73" s="80">
        <f t="shared" si="15"/>
        <v>0</v>
      </c>
      <c r="AU73" s="81">
        <f t="shared" si="16"/>
        <v>0</v>
      </c>
      <c r="AV73" s="79">
        <f t="shared" si="17"/>
        <v>0</v>
      </c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80">
        <f t="shared" si="18"/>
        <v>0</v>
      </c>
      <c r="BQ73" s="81">
        <f t="shared" si="1"/>
        <v>0</v>
      </c>
      <c r="BR73" s="81">
        <f t="shared" si="2"/>
        <v>0</v>
      </c>
      <c r="BS73" s="81">
        <f t="shared" si="19"/>
        <v>0</v>
      </c>
      <c r="BT73" s="79">
        <f t="shared" si="20"/>
        <v>0</v>
      </c>
    </row>
    <row r="74" spans="1:72" ht="13.5" hidden="1" thickBot="1">
      <c r="A74" s="93"/>
      <c r="B74" s="84"/>
      <c r="C74" s="84"/>
      <c r="D74" s="84"/>
      <c r="E74" s="84"/>
      <c r="F74" s="84"/>
      <c r="G74" s="94"/>
      <c r="H74" s="95" t="s">
        <v>76</v>
      </c>
      <c r="I74" s="84">
        <v>64</v>
      </c>
      <c r="J74" s="95" t="s">
        <v>76</v>
      </c>
      <c r="K74" s="84">
        <v>64</v>
      </c>
      <c r="L74" s="95" t="s">
        <v>76</v>
      </c>
      <c r="M74" s="84">
        <v>64</v>
      </c>
      <c r="N74" s="95" t="s">
        <v>76</v>
      </c>
      <c r="O74" s="84">
        <v>64</v>
      </c>
      <c r="P74" s="95" t="s">
        <v>76</v>
      </c>
      <c r="Q74" s="84">
        <v>64</v>
      </c>
      <c r="R74" s="95" t="s">
        <v>76</v>
      </c>
      <c r="S74" s="84">
        <v>64</v>
      </c>
      <c r="T74" s="95" t="s">
        <v>76</v>
      </c>
      <c r="U74" s="84">
        <v>64</v>
      </c>
      <c r="V74" s="95" t="s">
        <v>76</v>
      </c>
      <c r="W74" s="84">
        <v>64</v>
      </c>
      <c r="X74" s="95" t="s">
        <v>76</v>
      </c>
      <c r="Y74" s="85">
        <v>64</v>
      </c>
      <c r="Z74" s="7"/>
      <c r="AA74" s="93">
        <f t="shared" si="0"/>
        <v>0</v>
      </c>
      <c r="AB74" s="84">
        <f t="shared" si="3"/>
        <v>0</v>
      </c>
      <c r="AC74" s="85">
        <f t="shared" si="4"/>
        <v>0</v>
      </c>
      <c r="AD74" s="7"/>
      <c r="AE74" s="134">
        <f t="shared" si="5"/>
        <v>0</v>
      </c>
      <c r="AF74" s="85">
        <f t="shared" si="6"/>
        <v>0</v>
      </c>
      <c r="AG74" s="7"/>
      <c r="AH74" s="128">
        <f t="shared" si="22"/>
        <v>0</v>
      </c>
      <c r="AI74" s="98"/>
      <c r="AJ74" s="95" t="str">
        <f t="shared" si="21"/>
        <v>.</v>
      </c>
      <c r="AK74" s="84" t="str">
        <f t="shared" si="7"/>
        <v>.</v>
      </c>
      <c r="AL74" s="84" t="str">
        <f t="shared" si="8"/>
        <v>.</v>
      </c>
      <c r="AM74" s="84" t="str">
        <f t="shared" si="9"/>
        <v>.</v>
      </c>
      <c r="AN74" s="84" t="str">
        <f t="shared" si="10"/>
        <v>.</v>
      </c>
      <c r="AO74" s="84" t="str">
        <f t="shared" si="11"/>
        <v>.</v>
      </c>
      <c r="AP74" s="84" t="str">
        <f t="shared" si="12"/>
        <v>.</v>
      </c>
      <c r="AQ74" s="84" t="str">
        <f t="shared" si="13"/>
        <v>.</v>
      </c>
      <c r="AR74" s="85" t="str">
        <f t="shared" si="14"/>
        <v>.</v>
      </c>
      <c r="AS74" s="7"/>
      <c r="AT74" s="93">
        <f t="shared" si="15"/>
        <v>0</v>
      </c>
      <c r="AU74" s="84">
        <f t="shared" si="16"/>
        <v>0</v>
      </c>
      <c r="AV74" s="85">
        <f t="shared" si="17"/>
        <v>0</v>
      </c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93">
        <f t="shared" si="18"/>
        <v>0</v>
      </c>
      <c r="BQ74" s="84">
        <f t="shared" si="1"/>
        <v>0</v>
      </c>
      <c r="BR74" s="84">
        <f t="shared" si="2"/>
        <v>0</v>
      </c>
      <c r="BS74" s="84">
        <f t="shared" si="19"/>
        <v>0</v>
      </c>
      <c r="BT74" s="85">
        <f t="shared" si="20"/>
        <v>0</v>
      </c>
    </row>
    <row r="75" spans="1:72" ht="12.75" hidden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16"/>
      <c r="AF75" s="7"/>
      <c r="AG75" s="7"/>
      <c r="AH75" s="9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</row>
    <row r="76" spans="1:72" ht="12.75" hidden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116"/>
      <c r="AF76" s="7"/>
      <c r="AG76" s="7"/>
      <c r="AH76" s="9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76"/>
  <sheetViews>
    <sheetView workbookViewId="0" topLeftCell="A8">
      <selection activeCell="A1" sqref="A1:IV16384"/>
    </sheetView>
  </sheetViews>
  <sheetFormatPr defaultColWidth="9.140625" defaultRowHeight="12.75"/>
  <cols>
    <col min="1" max="1" width="3.7109375" style="0" customWidth="1"/>
    <col min="2" max="2" width="17.8515625" style="0" customWidth="1"/>
    <col min="3" max="3" width="17.7109375" style="0" customWidth="1"/>
    <col min="4" max="4" width="18.28125" style="0" customWidth="1"/>
    <col min="5" max="5" width="5.7109375" style="0" customWidth="1"/>
    <col min="6" max="6" width="7.7109375" style="0" hidden="1" customWidth="1"/>
    <col min="7" max="7" width="5.710937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3.7109375" style="0" customWidth="1"/>
    <col min="14" max="14" width="4.7109375" style="0" customWidth="1"/>
    <col min="15" max="15" width="3.7109375" style="0" customWidth="1"/>
    <col min="16" max="16" width="4.7109375" style="0" customWidth="1"/>
    <col min="17" max="17" width="3.7109375" style="0" customWidth="1"/>
    <col min="18" max="18" width="4.7109375" style="0" hidden="1" customWidth="1"/>
    <col min="19" max="19" width="3.7109375" style="0" hidden="1" customWidth="1"/>
    <col min="20" max="20" width="4.7109375" style="0" hidden="1" customWidth="1"/>
    <col min="21" max="21" width="3.7109375" style="0" hidden="1" customWidth="1"/>
    <col min="22" max="22" width="4.7109375" style="0" hidden="1" customWidth="1"/>
    <col min="23" max="23" width="3.7109375" style="0" hidden="1" customWidth="1"/>
    <col min="24" max="24" width="4.7109375" style="0" hidden="1" customWidth="1"/>
    <col min="25" max="25" width="3.7109375" style="0" hidden="1" customWidth="1"/>
    <col min="26" max="26" width="5.7109375" style="0" hidden="1" customWidth="1"/>
    <col min="27" max="27" width="0" style="0" hidden="1" customWidth="1"/>
    <col min="28" max="29" width="8.7109375" style="0" hidden="1" customWidth="1"/>
    <col min="30" max="30" width="5.7109375" style="0" hidden="1" customWidth="1"/>
    <col min="31" max="31" width="7.7109375" style="90" customWidth="1"/>
    <col min="32" max="32" width="7.7109375" style="0" hidden="1" customWidth="1"/>
    <col min="33" max="33" width="5.7109375" style="0" hidden="1" customWidth="1"/>
    <col min="34" max="34" width="8.7109375" style="99" hidden="1" customWidth="1"/>
    <col min="35" max="35" width="0" style="0" hidden="1" customWidth="1"/>
    <col min="36" max="44" width="6.7109375" style="0" hidden="1" customWidth="1"/>
    <col min="45" max="45" width="5.7109375" style="0" hidden="1" customWidth="1"/>
    <col min="46" max="66" width="7.7109375" style="0" hidden="1" customWidth="1"/>
    <col min="67" max="67" width="5.7109375" style="0" hidden="1" customWidth="1"/>
    <col min="68" max="68" width="4.7109375" style="0" hidden="1" customWidth="1"/>
    <col min="69" max="70" width="3.7109375" style="0" hidden="1" customWidth="1"/>
    <col min="71" max="72" width="5.7109375" style="0" hidden="1" customWidth="1"/>
    <col min="73" max="255" width="0" style="0" hidden="1" customWidth="1"/>
    <col min="256" max="16384" width="11.421875" style="0" customWidth="1"/>
  </cols>
  <sheetData>
    <row r="1" spans="1:72" ht="13.5" hidden="1" thickBot="1">
      <c r="A1" s="1"/>
      <c r="B1" s="1"/>
      <c r="C1" s="129" t="s">
        <v>0</v>
      </c>
      <c r="D1" s="5"/>
      <c r="E1" s="5"/>
      <c r="F1" s="6"/>
      <c r="G1" s="7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116"/>
      <c r="AF1" s="7"/>
      <c r="AG1" s="7"/>
      <c r="AH1" s="9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2" ht="13.5" hidden="1" thickBot="1">
      <c r="A2" s="7"/>
      <c r="B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16"/>
      <c r="AF2" s="7"/>
      <c r="AG2" s="7"/>
      <c r="AH2" s="9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ht="14.25" hidden="1" thickBot="1" thickTop="1">
      <c r="A3" s="12" t="s">
        <v>1</v>
      </c>
      <c r="B3" s="15"/>
      <c r="C3" s="15"/>
      <c r="D3" s="15" t="str">
        <f>IF(SUM(AT11:AT74)=0,"non","      oui")</f>
        <v>non</v>
      </c>
      <c r="E3" s="14" t="s">
        <v>2</v>
      </c>
      <c r="F3" s="15"/>
      <c r="G3" s="16">
        <f>SUM(AC11:AC74)</f>
        <v>70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16"/>
      <c r="AF3" s="7"/>
      <c r="AG3" s="7"/>
      <c r="AH3" s="9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ht="13.5" hidden="1" thickBot="1">
      <c r="A4" s="17" t="s">
        <v>3</v>
      </c>
      <c r="B4" s="20"/>
      <c r="C4" s="20"/>
      <c r="D4" s="20" t="str">
        <f>IF(SUM(AV11:AV74)=0,"non","      oui")</f>
        <v>non</v>
      </c>
      <c r="E4" s="19" t="s">
        <v>4</v>
      </c>
      <c r="F4" s="20"/>
      <c r="G4" s="21">
        <f>SUM(AE11:AE74)</f>
        <v>70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16"/>
      <c r="AF4" s="7"/>
      <c r="AG4" s="7"/>
      <c r="AH4" s="9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ht="13.5" hidden="1" thickBot="1">
      <c r="A5" s="17" t="s">
        <v>5</v>
      </c>
      <c r="B5" s="20"/>
      <c r="C5" s="20"/>
      <c r="D5" s="20" t="str">
        <f>IF(SUM(AU11:AU74)=0,"non","      oui")</f>
        <v>      oui</v>
      </c>
      <c r="E5" s="19" t="s">
        <v>6</v>
      </c>
      <c r="F5" s="20"/>
      <c r="G5" s="21">
        <f>SUM(AF11:AF74)</f>
        <v>69.99999999999999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16"/>
      <c r="AF5" s="7"/>
      <c r="AG5" s="7"/>
      <c r="AH5" s="9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ht="13.5" hidden="1" thickBot="1">
      <c r="A6" s="22" t="s">
        <v>7</v>
      </c>
      <c r="B6" s="26"/>
      <c r="C6" s="26"/>
      <c r="D6" s="26" t="str">
        <f>IF(SUM(AW11:BN11)=0,"non","      oui")</f>
        <v>non</v>
      </c>
      <c r="E6" s="19" t="s">
        <v>8</v>
      </c>
      <c r="F6" s="20"/>
      <c r="G6" s="21">
        <f>SUM(AB11:AB74)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116"/>
      <c r="AF6" s="7"/>
      <c r="AG6" s="7"/>
      <c r="AH6" s="9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ht="14.25" hidden="1" thickBot="1" thickTop="1">
      <c r="A7" s="24" t="s">
        <v>9</v>
      </c>
      <c r="B7" s="135"/>
      <c r="D7" s="7"/>
      <c r="E7" s="22" t="s">
        <v>10</v>
      </c>
      <c r="F7" s="26"/>
      <c r="G7" s="27">
        <f>IF(COUNT(E11:E74)&lt;&gt;0,SUM(E11:E74)/COUNT(E11:E74),0)</f>
        <v>1744.357142857143</v>
      </c>
      <c r="H7" s="1"/>
      <c r="I7" s="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16"/>
      <c r="AF7" s="7"/>
      <c r="AG7" s="7"/>
      <c r="AH7" s="9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28" t="s">
        <v>11</v>
      </c>
      <c r="AX7" s="28"/>
      <c r="AY7" s="29" t="s">
        <v>12</v>
      </c>
      <c r="AZ7" s="28"/>
      <c r="BA7" s="29" t="s">
        <v>13</v>
      </c>
      <c r="BB7" s="28"/>
      <c r="BC7" s="29" t="s">
        <v>14</v>
      </c>
      <c r="BD7" s="28"/>
      <c r="BE7" s="29" t="s">
        <v>15</v>
      </c>
      <c r="BF7" s="28"/>
      <c r="BG7" s="29" t="s">
        <v>16</v>
      </c>
      <c r="BH7" s="28"/>
      <c r="BI7" s="29" t="s">
        <v>17</v>
      </c>
      <c r="BJ7" s="28"/>
      <c r="BK7" s="29" t="s">
        <v>18</v>
      </c>
      <c r="BL7" s="28"/>
      <c r="BM7" s="29" t="s">
        <v>19</v>
      </c>
      <c r="BN7" s="30"/>
      <c r="BO7" s="7"/>
      <c r="BP7" s="7"/>
      <c r="BQ7" s="7"/>
      <c r="BR7" s="7"/>
      <c r="BS7" s="7"/>
      <c r="BT7" s="7"/>
    </row>
    <row r="8" spans="1:72" ht="14.25" thickBot="1" thickTop="1">
      <c r="A8" s="1"/>
      <c r="B8" s="2" t="s">
        <v>159</v>
      </c>
      <c r="C8" s="2"/>
      <c r="D8" s="2"/>
      <c r="E8" s="2" t="s">
        <v>194</v>
      </c>
      <c r="F8" s="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7"/>
      <c r="Z8" s="7"/>
      <c r="AA8" s="7"/>
      <c r="AB8" s="7"/>
      <c r="AC8" s="7"/>
      <c r="AD8" s="7"/>
      <c r="AE8" s="116"/>
      <c r="AF8" s="7"/>
      <c r="AG8" s="7"/>
      <c r="AH8" s="44" t="s">
        <v>21</v>
      </c>
      <c r="AI8" s="32"/>
      <c r="AJ8" s="33" t="s">
        <v>22</v>
      </c>
      <c r="AK8" s="33" t="s">
        <v>22</v>
      </c>
      <c r="AL8" s="33" t="s">
        <v>22</v>
      </c>
      <c r="AM8" s="33" t="s">
        <v>22</v>
      </c>
      <c r="AN8" s="33" t="s">
        <v>22</v>
      </c>
      <c r="AO8" s="33" t="s">
        <v>22</v>
      </c>
      <c r="AP8" s="33" t="s">
        <v>22</v>
      </c>
      <c r="AQ8" s="33" t="s">
        <v>22</v>
      </c>
      <c r="AR8" s="34" t="s">
        <v>22</v>
      </c>
      <c r="AS8" s="35"/>
      <c r="AT8" s="36" t="s">
        <v>23</v>
      </c>
      <c r="AU8" s="37" t="s">
        <v>24</v>
      </c>
      <c r="AV8" s="33" t="s">
        <v>24</v>
      </c>
      <c r="AW8" s="38" t="s">
        <v>25</v>
      </c>
      <c r="AX8" s="39" t="s">
        <v>26</v>
      </c>
      <c r="AY8" s="38" t="s">
        <v>25</v>
      </c>
      <c r="AZ8" s="39" t="s">
        <v>26</v>
      </c>
      <c r="BA8" s="38" t="s">
        <v>25</v>
      </c>
      <c r="BB8" s="39" t="s">
        <v>26</v>
      </c>
      <c r="BC8" s="38" t="s">
        <v>25</v>
      </c>
      <c r="BD8" s="39" t="s">
        <v>26</v>
      </c>
      <c r="BE8" s="38" t="s">
        <v>25</v>
      </c>
      <c r="BF8" s="39" t="s">
        <v>26</v>
      </c>
      <c r="BG8" s="38" t="s">
        <v>25</v>
      </c>
      <c r="BH8" s="39" t="s">
        <v>26</v>
      </c>
      <c r="BI8" s="38" t="s">
        <v>25</v>
      </c>
      <c r="BJ8" s="39" t="s">
        <v>26</v>
      </c>
      <c r="BK8" s="38" t="s">
        <v>25</v>
      </c>
      <c r="BL8" s="39" t="s">
        <v>26</v>
      </c>
      <c r="BM8" s="38" t="s">
        <v>25</v>
      </c>
      <c r="BN8" s="40" t="s">
        <v>26</v>
      </c>
      <c r="BO8" s="7"/>
      <c r="BP8" s="7"/>
      <c r="BQ8" s="7"/>
      <c r="BR8" s="7"/>
      <c r="BS8" s="7"/>
      <c r="BT8" s="7"/>
    </row>
    <row r="9" spans="1:72" ht="13.5" thickTop="1">
      <c r="A9" s="117"/>
      <c r="B9" s="41" t="s">
        <v>27</v>
      </c>
      <c r="C9" s="41" t="s">
        <v>28</v>
      </c>
      <c r="D9" s="41" t="s">
        <v>29</v>
      </c>
      <c r="E9" s="41" t="s">
        <v>30</v>
      </c>
      <c r="F9" s="37" t="s">
        <v>195</v>
      </c>
      <c r="G9" s="37"/>
      <c r="H9" s="33" t="s">
        <v>32</v>
      </c>
      <c r="I9" s="32"/>
      <c r="J9" s="33" t="s">
        <v>32</v>
      </c>
      <c r="K9" s="33"/>
      <c r="L9" s="33" t="s">
        <v>32</v>
      </c>
      <c r="M9" s="32"/>
      <c r="N9" s="33" t="s">
        <v>32</v>
      </c>
      <c r="O9" s="33"/>
      <c r="P9" s="33" t="s">
        <v>32</v>
      </c>
      <c r="Q9" s="32"/>
      <c r="R9" s="33" t="s">
        <v>32</v>
      </c>
      <c r="S9" s="33"/>
      <c r="T9" s="33" t="s">
        <v>32</v>
      </c>
      <c r="U9" s="32"/>
      <c r="V9" s="33" t="s">
        <v>32</v>
      </c>
      <c r="W9" s="33"/>
      <c r="X9" s="33" t="s">
        <v>32</v>
      </c>
      <c r="Y9" s="43"/>
      <c r="AA9" s="36" t="s">
        <v>33</v>
      </c>
      <c r="AB9" s="37" t="s">
        <v>34</v>
      </c>
      <c r="AC9" s="43" t="s">
        <v>35</v>
      </c>
      <c r="AE9" s="132" t="s">
        <v>26</v>
      </c>
      <c r="AF9" s="43" t="s">
        <v>26</v>
      </c>
      <c r="AH9" s="118" t="s">
        <v>36</v>
      </c>
      <c r="AI9" s="1"/>
      <c r="AJ9" s="46" t="s">
        <v>37</v>
      </c>
      <c r="AK9" s="46" t="s">
        <v>38</v>
      </c>
      <c r="AL9" s="46" t="s">
        <v>39</v>
      </c>
      <c r="AM9" s="46" t="s">
        <v>40</v>
      </c>
      <c r="AN9" s="46" t="s">
        <v>41</v>
      </c>
      <c r="AO9" s="46" t="s">
        <v>42</v>
      </c>
      <c r="AP9" s="46" t="s">
        <v>43</v>
      </c>
      <c r="AQ9" s="46" t="s">
        <v>44</v>
      </c>
      <c r="AR9" s="47" t="s">
        <v>45</v>
      </c>
      <c r="AS9" s="1"/>
      <c r="AT9" s="48" t="s">
        <v>46</v>
      </c>
      <c r="AU9" s="49" t="s">
        <v>47</v>
      </c>
      <c r="AV9" s="47" t="s">
        <v>47</v>
      </c>
      <c r="AW9" s="46" t="s">
        <v>48</v>
      </c>
      <c r="AX9" s="50" t="s">
        <v>49</v>
      </c>
      <c r="AY9" s="46" t="s">
        <v>48</v>
      </c>
      <c r="AZ9" s="50" t="s">
        <v>49</v>
      </c>
      <c r="BA9" s="46" t="s">
        <v>48</v>
      </c>
      <c r="BB9" s="50" t="s">
        <v>49</v>
      </c>
      <c r="BC9" s="46" t="s">
        <v>48</v>
      </c>
      <c r="BD9" s="50" t="s">
        <v>49</v>
      </c>
      <c r="BE9" s="46" t="s">
        <v>48</v>
      </c>
      <c r="BF9" s="50" t="s">
        <v>49</v>
      </c>
      <c r="BG9" s="46" t="s">
        <v>48</v>
      </c>
      <c r="BH9" s="50" t="s">
        <v>49</v>
      </c>
      <c r="BI9" s="46" t="s">
        <v>48</v>
      </c>
      <c r="BJ9" s="50" t="s">
        <v>49</v>
      </c>
      <c r="BK9" s="46" t="s">
        <v>48</v>
      </c>
      <c r="BL9" s="50" t="s">
        <v>49</v>
      </c>
      <c r="BM9" s="46" t="s">
        <v>48</v>
      </c>
      <c r="BN9" s="51" t="s">
        <v>49</v>
      </c>
      <c r="BO9" s="1"/>
      <c r="BP9" s="52" t="s">
        <v>50</v>
      </c>
      <c r="BQ9" s="53"/>
      <c r="BR9" s="53"/>
      <c r="BS9" s="53"/>
      <c r="BT9" s="54"/>
    </row>
    <row r="10" spans="1:72" ht="13.5" thickBot="1">
      <c r="A10" s="119"/>
      <c r="B10" s="120"/>
      <c r="C10" s="120"/>
      <c r="D10" s="120"/>
      <c r="E10" s="120"/>
      <c r="F10" s="57"/>
      <c r="G10" s="57"/>
      <c r="H10" s="59" t="s">
        <v>51</v>
      </c>
      <c r="I10" s="60"/>
      <c r="J10" s="59" t="s">
        <v>52</v>
      </c>
      <c r="K10" s="59"/>
      <c r="L10" s="59" t="s">
        <v>53</v>
      </c>
      <c r="M10" s="60"/>
      <c r="N10" s="59" t="s">
        <v>54</v>
      </c>
      <c r="O10" s="59"/>
      <c r="P10" s="59" t="s">
        <v>55</v>
      </c>
      <c r="Q10" s="60"/>
      <c r="R10" s="59" t="s">
        <v>56</v>
      </c>
      <c r="S10" s="59"/>
      <c r="T10" s="59" t="s">
        <v>57</v>
      </c>
      <c r="U10" s="60"/>
      <c r="V10" s="59" t="s">
        <v>58</v>
      </c>
      <c r="W10" s="59"/>
      <c r="X10" s="59" t="s">
        <v>59</v>
      </c>
      <c r="Y10" s="61"/>
      <c r="Z10" s="7"/>
      <c r="AA10" s="55"/>
      <c r="AB10" s="57"/>
      <c r="AC10" s="62" t="s">
        <v>60</v>
      </c>
      <c r="AD10" s="7"/>
      <c r="AE10" s="133" t="s">
        <v>49</v>
      </c>
      <c r="AF10" s="62" t="s">
        <v>61</v>
      </c>
      <c r="AG10" s="7"/>
      <c r="AH10" s="122" t="s">
        <v>22</v>
      </c>
      <c r="AI10" s="58"/>
      <c r="AJ10" s="56" t="s">
        <v>62</v>
      </c>
      <c r="AK10" s="56" t="s">
        <v>62</v>
      </c>
      <c r="AL10" s="56" t="s">
        <v>62</v>
      </c>
      <c r="AM10" s="56" t="s">
        <v>62</v>
      </c>
      <c r="AN10" s="56" t="s">
        <v>62</v>
      </c>
      <c r="AO10" s="56" t="s">
        <v>62</v>
      </c>
      <c r="AP10" s="56" t="s">
        <v>62</v>
      </c>
      <c r="AQ10" s="56" t="s">
        <v>62</v>
      </c>
      <c r="AR10" s="65" t="s">
        <v>62</v>
      </c>
      <c r="AS10" s="1"/>
      <c r="AT10" s="55" t="s">
        <v>63</v>
      </c>
      <c r="AU10" s="57" t="s">
        <v>64</v>
      </c>
      <c r="AV10" s="65" t="s">
        <v>65</v>
      </c>
      <c r="AW10" s="56" t="s">
        <v>66</v>
      </c>
      <c r="AX10" s="66" t="s">
        <v>66</v>
      </c>
      <c r="AY10" s="56" t="s">
        <v>66</v>
      </c>
      <c r="AZ10" s="66" t="s">
        <v>66</v>
      </c>
      <c r="BA10" s="56" t="s">
        <v>66</v>
      </c>
      <c r="BB10" s="66" t="s">
        <v>66</v>
      </c>
      <c r="BC10" s="56" t="s">
        <v>66</v>
      </c>
      <c r="BD10" s="66" t="s">
        <v>66</v>
      </c>
      <c r="BE10" s="56" t="s">
        <v>66</v>
      </c>
      <c r="BF10" s="66" t="s">
        <v>66</v>
      </c>
      <c r="BG10" s="56" t="s">
        <v>66</v>
      </c>
      <c r="BH10" s="66" t="s">
        <v>66</v>
      </c>
      <c r="BI10" s="56" t="s">
        <v>66</v>
      </c>
      <c r="BJ10" s="66" t="s">
        <v>66</v>
      </c>
      <c r="BK10" s="56" t="s">
        <v>66</v>
      </c>
      <c r="BL10" s="66" t="s">
        <v>66</v>
      </c>
      <c r="BM10" s="56" t="s">
        <v>66</v>
      </c>
      <c r="BN10" s="67" t="s">
        <v>66</v>
      </c>
      <c r="BO10" s="1"/>
      <c r="BP10" s="68" t="s">
        <v>67</v>
      </c>
      <c r="BQ10" s="69" t="s">
        <v>68</v>
      </c>
      <c r="BR10" s="69" t="s">
        <v>69</v>
      </c>
      <c r="BS10" s="69" t="s">
        <v>70</v>
      </c>
      <c r="BT10" s="70" t="s">
        <v>71</v>
      </c>
    </row>
    <row r="11" spans="1:72" ht="14.25" thickBot="1" thickTop="1">
      <c r="A11" s="71">
        <v>1</v>
      </c>
      <c r="B11" s="72" t="s">
        <v>196</v>
      </c>
      <c r="C11" s="72" t="s">
        <v>197</v>
      </c>
      <c r="D11" s="72" t="s">
        <v>198</v>
      </c>
      <c r="E11" s="72">
        <v>1667</v>
      </c>
      <c r="F11" s="136"/>
      <c r="G11" s="137"/>
      <c r="H11" s="75">
        <v>1</v>
      </c>
      <c r="I11" s="76">
        <v>3</v>
      </c>
      <c r="J11" s="75">
        <v>2</v>
      </c>
      <c r="K11" s="76">
        <v>10</v>
      </c>
      <c r="L11" s="75">
        <v>1</v>
      </c>
      <c r="M11" s="76">
        <v>4</v>
      </c>
      <c r="N11" s="75">
        <v>2</v>
      </c>
      <c r="O11" s="77">
        <v>6</v>
      </c>
      <c r="P11" s="75">
        <v>1</v>
      </c>
      <c r="Q11" s="11">
        <v>2</v>
      </c>
      <c r="R11" s="78" t="s">
        <v>76</v>
      </c>
      <c r="S11">
        <v>1</v>
      </c>
      <c r="T11" s="78" t="s">
        <v>76</v>
      </c>
      <c r="U11">
        <v>1</v>
      </c>
      <c r="V11" s="78" t="s">
        <v>76</v>
      </c>
      <c r="W11">
        <v>1</v>
      </c>
      <c r="X11" s="78" t="s">
        <v>76</v>
      </c>
      <c r="Y11" s="79">
        <v>1</v>
      </c>
      <c r="Z11" s="7"/>
      <c r="AA11" s="80">
        <f aca="true" t="shared" si="0" ref="AA11:AA74">$C$8</f>
        <v>0</v>
      </c>
      <c r="AB11" s="81">
        <f>(AE11-AF11)*$B$7</f>
        <v>0</v>
      </c>
      <c r="AC11" s="79">
        <f>COUNT(H11,J11,L11,N11,P11,R11,T11,V11,X11)</f>
        <v>5</v>
      </c>
      <c r="AD11" s="7"/>
      <c r="AE11" s="82">
        <f>SUM(H11,J11,L11,N11,P11,R11,T11,V11,X11)</f>
        <v>7</v>
      </c>
      <c r="AF11" s="79">
        <f>(((E11-AH11)*(AC11+1))/500)+AC11</f>
        <v>3.202400000000001</v>
      </c>
      <c r="AG11" s="7"/>
      <c r="AH11" s="125">
        <v>1816.8</v>
      </c>
      <c r="AI11" s="35"/>
      <c r="AJ11" s="78">
        <f>IF(OR(H11=0,H11=1,H11=2),INDEX($E$11:$E$74,I11),".")</f>
        <v>1801</v>
      </c>
      <c r="AK11" s="81">
        <f>IF(OR(J11=0,J11=1,J11=2),INDEX($E$11:$E$74,K11),".")</f>
        <v>1842</v>
      </c>
      <c r="AL11" s="81">
        <f>IF(OR(L11=0,L11=1,L11=2),INDEX($E$11:$E$74,M11),".")</f>
        <v>1798</v>
      </c>
      <c r="AM11" s="81">
        <f>IF(OR(N11=0,N11=1,N11=2),INDEX($E$11:$E$74,O11),".")</f>
        <v>1823</v>
      </c>
      <c r="AN11" s="81">
        <f>IF(OR(P11=0,P11=1,P11=2),INDEX($E$11:$E$74,Q11),".")</f>
        <v>1820</v>
      </c>
      <c r="AO11" s="81" t="str">
        <f>IF(OR(R11=0,R11=1,R11=2),INDEX($E$11:$E$74,S11),".")</f>
        <v>.</v>
      </c>
      <c r="AP11" s="81" t="str">
        <f>IF(OR(T11=0,T11=1,T11=2),INDEX($E$11:$E$74,U11),".")</f>
        <v>.</v>
      </c>
      <c r="AQ11" s="81" t="str">
        <f>IF(OR(V11=0,V11=1,V11=2),INDEX($E$11:$E$74,W11),".")</f>
        <v>.</v>
      </c>
      <c r="AR11" s="79" t="str">
        <f>IF(OR(X11=0,X11=1,X11=2),INDEX($E$11:$E$74,Y11),".")</f>
        <v>.</v>
      </c>
      <c r="AS11" s="1"/>
      <c r="AT11" s="80">
        <f>IF(AC11&gt;0,IF(OR(MAX(AJ11:AR11)-E11&gt;500,E11-MIN(AJ11:AR11)&gt;500),ROW(),0),0)</f>
        <v>0</v>
      </c>
      <c r="AU11" s="81">
        <f>IF(AND(B11&lt;&gt;"L",B11&lt;&gt;""),ROW(),0)</f>
        <v>11</v>
      </c>
      <c r="AV11" s="79">
        <f>IF(OR(F11="D",F11="Natt",F11="Ncpp"),ROW(),0)</f>
        <v>0</v>
      </c>
      <c r="AW11" s="84">
        <f>IF(2080&lt;&gt;SUM(I11:I74),COLUMN(),0)</f>
        <v>0</v>
      </c>
      <c r="AX11" s="84">
        <f>IF(SUM(H11:H74)&lt;&gt;COUNT(H11:H74),COLUMN(),0)</f>
        <v>0</v>
      </c>
      <c r="AY11" s="84">
        <f>IF(2080&lt;&gt;SUM(K11:K74),COLUMN(),0)</f>
        <v>0</v>
      </c>
      <c r="AZ11" s="84">
        <f>IF(SUM(J11:J74)&lt;&gt;COUNT(J11:J74),COLUMN(),0)</f>
        <v>0</v>
      </c>
      <c r="BA11" s="84">
        <f>IF(2080&lt;&gt;SUM(M11:M74),COLUMN(),0)</f>
        <v>0</v>
      </c>
      <c r="BB11" s="84">
        <f>IF(SUM(L11:L74)&lt;&gt;COUNT(L11:L74),COLUMN(),0)</f>
        <v>0</v>
      </c>
      <c r="BC11" s="84">
        <f>IF(2080&lt;&gt;SUM(O11:O74),COLUMN(),0)</f>
        <v>0</v>
      </c>
      <c r="BD11" s="84">
        <f>IF(SUM(N11:N74)&lt;&gt;COUNT(N11:N74),COLUMN(),0)</f>
        <v>0</v>
      </c>
      <c r="BE11" s="84">
        <f>IF(2080&lt;&gt;SUM(Q11:Q74),COLUMN(),0)</f>
        <v>0</v>
      </c>
      <c r="BF11" s="84">
        <f>IF(SUM(P11:P74)&lt;&gt;COUNT(P11:P74),COLUMN(),0)</f>
        <v>0</v>
      </c>
      <c r="BG11" s="84">
        <f>IF(2080&lt;&gt;SUM(S11:S74),COLUMN(),0)</f>
        <v>0</v>
      </c>
      <c r="BH11" s="84">
        <f>IF(SUM(R11:R74)&lt;&gt;COUNT(R11:R74),COLUMN(),0)</f>
        <v>0</v>
      </c>
      <c r="BI11" s="84">
        <f>IF(2080&lt;&gt;SUM(U11:U74),COLUMN(),0)</f>
        <v>0</v>
      </c>
      <c r="BJ11" s="84">
        <f>IF(SUM(T11:T74)&lt;&gt;COUNT(T11:T74),COLUMN(),0)</f>
        <v>0</v>
      </c>
      <c r="BK11" s="84">
        <f>IF(2080&lt;&gt;SUM(W11:W74),COLUMN(),0)</f>
        <v>0</v>
      </c>
      <c r="BL11" s="84">
        <f>IF(SUM(V11:V74)&lt;&gt;COUNT(V11:V74),COLUMN(),0)</f>
        <v>0</v>
      </c>
      <c r="BM11" s="84">
        <f>IF(2080&lt;&gt;SUM(Y11:Y74),COLUMN(),0)</f>
        <v>0</v>
      </c>
      <c r="BN11" s="85">
        <f>IF(SUM(X11:X74)&lt;&gt;COUNT(X11:X74),COLUMN(),0)</f>
        <v>0</v>
      </c>
      <c r="BO11" s="1"/>
      <c r="BP11" s="80">
        <f>ROUND(AB11,0)</f>
        <v>0</v>
      </c>
      <c r="BQ11" s="81">
        <f aca="true" t="shared" si="1" ref="BQ11:BQ74">AC11</f>
        <v>5</v>
      </c>
      <c r="BR11" s="81">
        <f aca="true" t="shared" si="2" ref="BR11:BR74">AE11</f>
        <v>7</v>
      </c>
      <c r="BS11" s="81">
        <f>ROUND(AF11,2)</f>
        <v>3.2</v>
      </c>
      <c r="BT11" s="79">
        <f>ROUND(AH11,0)</f>
        <v>1817</v>
      </c>
    </row>
    <row r="12" spans="1:72" ht="13.5" thickTop="1">
      <c r="A12" s="86">
        <v>2</v>
      </c>
      <c r="B12" s="87" t="s">
        <v>199</v>
      </c>
      <c r="C12" s="87" t="s">
        <v>168</v>
      </c>
      <c r="D12" s="87" t="s">
        <v>200</v>
      </c>
      <c r="E12" s="87">
        <v>1820</v>
      </c>
      <c r="F12" s="138"/>
      <c r="G12" s="49"/>
      <c r="H12" s="75">
        <v>2</v>
      </c>
      <c r="I12" s="77">
        <v>12</v>
      </c>
      <c r="J12" s="75">
        <v>2</v>
      </c>
      <c r="K12" s="77">
        <v>11</v>
      </c>
      <c r="L12" s="75">
        <v>0</v>
      </c>
      <c r="M12" s="77">
        <v>6</v>
      </c>
      <c r="N12" s="75">
        <v>2</v>
      </c>
      <c r="O12" s="77">
        <v>3</v>
      </c>
      <c r="P12" s="75">
        <v>1</v>
      </c>
      <c r="Q12" s="11">
        <v>1</v>
      </c>
      <c r="R12" s="78" t="s">
        <v>76</v>
      </c>
      <c r="S12">
        <v>2</v>
      </c>
      <c r="T12" s="78" t="s">
        <v>76</v>
      </c>
      <c r="U12">
        <v>2</v>
      </c>
      <c r="V12" s="78" t="s">
        <v>76</v>
      </c>
      <c r="W12">
        <v>2</v>
      </c>
      <c r="X12" s="78" t="s">
        <v>76</v>
      </c>
      <c r="Y12" s="79">
        <v>2</v>
      </c>
      <c r="Z12" s="7"/>
      <c r="AA12" s="80">
        <f t="shared" si="0"/>
        <v>0</v>
      </c>
      <c r="AB12" s="81">
        <f aca="true" t="shared" si="3" ref="AB12:AB74">(AE12-AF12)*$B$7</f>
        <v>0</v>
      </c>
      <c r="AC12" s="79">
        <f aca="true" t="shared" si="4" ref="AC12:AC74">COUNT(H12,J12,L12,N12,P12,R12,T12,V12,X12)</f>
        <v>5</v>
      </c>
      <c r="AD12" s="7"/>
      <c r="AE12" s="89">
        <f aca="true" t="shared" si="5" ref="AE12:AE74">SUM(H12,J12,L12,N12,P12,R12,T12,V12,X12)</f>
        <v>7</v>
      </c>
      <c r="AF12" s="79">
        <f aca="true" t="shared" si="6" ref="AF12:AF74">(((E12-AH12)*(AC12+1))/500)+AC12</f>
        <v>6.137599999999999</v>
      </c>
      <c r="AG12" s="7"/>
      <c r="AH12" s="125">
        <v>1725.2</v>
      </c>
      <c r="AI12" s="35"/>
      <c r="AJ12" s="78">
        <f>IF(OR(H12=0,H12=1,H12=2),INDEX($E$11:$E$74,I12),".")</f>
        <v>1709</v>
      </c>
      <c r="AK12" s="81">
        <f aca="true" t="shared" si="7" ref="AK12:AK74">IF(OR(J12=0,J12=1,J12=2),INDEX($E$11:$E$74,K12),".")</f>
        <v>1626</v>
      </c>
      <c r="AL12" s="81">
        <f aca="true" t="shared" si="8" ref="AL12:AL74">IF(OR(L12=0,L12=1,L12=2),INDEX($E$11:$E$74,M12),".")</f>
        <v>1823</v>
      </c>
      <c r="AM12" s="81">
        <f aca="true" t="shared" si="9" ref="AM12:AM74">IF(OR(N12=0,N12=1,N12=2),INDEX($E$11:$E$74,O12),".")</f>
        <v>1801</v>
      </c>
      <c r="AN12" s="81">
        <f aca="true" t="shared" si="10" ref="AN12:AN74">IF(OR(P12=0,P12=1,P12=2),INDEX($E$11:$E$74,Q12),".")</f>
        <v>1667</v>
      </c>
      <c r="AO12" s="81" t="str">
        <f aca="true" t="shared" si="11" ref="AO12:AO74">IF(OR(R12=0,R12=1,R12=2),INDEX($E$11:$E$74,S12),".")</f>
        <v>.</v>
      </c>
      <c r="AP12" s="81" t="str">
        <f aca="true" t="shared" si="12" ref="AP12:AP74">IF(OR(T12=0,T12=1,T12=2),INDEX($E$11:$E$74,U12),".")</f>
        <v>.</v>
      </c>
      <c r="AQ12" s="81" t="str">
        <f aca="true" t="shared" si="13" ref="AQ12:AQ74">IF(OR(V12=0,V12=1,V12=2),INDEX($E$11:$E$74,W12),".")</f>
        <v>.</v>
      </c>
      <c r="AR12" s="79" t="str">
        <f aca="true" t="shared" si="14" ref="AR12:AR74">IF(OR(X12=0,X12=1,X12=2),INDEX($E$11:$E$74,Y12),".")</f>
        <v>.</v>
      </c>
      <c r="AS12" s="1"/>
      <c r="AT12" s="80">
        <f aca="true" t="shared" si="15" ref="AT12:AT74">IF(AC12&gt;0,IF(OR(MAX(AJ12:AR12)-E12&gt;500,E12-MIN(AJ12:AR12)&gt;500),ROW(),0),0)</f>
        <v>0</v>
      </c>
      <c r="AU12" s="81">
        <f aca="true" t="shared" si="16" ref="AU12:AU74">IF(AND(B12&lt;&gt;"L",B12&lt;&gt;""),ROW(),0)</f>
        <v>12</v>
      </c>
      <c r="AV12" s="79">
        <f aca="true" t="shared" si="17" ref="AV12:AV74">IF(OR(F12="D",F12="Natt",F12="Ncpp"),ROW(),0)</f>
        <v>0</v>
      </c>
      <c r="AW12" s="7"/>
      <c r="AX12" s="1"/>
      <c r="AY12" s="1"/>
      <c r="AZ12" s="1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80">
        <f aca="true" t="shared" si="18" ref="BP12:BP74">ROUND(AB12,0)</f>
        <v>0</v>
      </c>
      <c r="BQ12" s="81">
        <f t="shared" si="1"/>
        <v>5</v>
      </c>
      <c r="BR12" s="81">
        <f t="shared" si="2"/>
        <v>7</v>
      </c>
      <c r="BS12" s="81">
        <f aca="true" t="shared" si="19" ref="BS12:BS74">ROUND(AF12,2)</f>
        <v>6.14</v>
      </c>
      <c r="BT12" s="79">
        <f aca="true" t="shared" si="20" ref="BT12:BT74">ROUND(AH12,0)</f>
        <v>1725</v>
      </c>
    </row>
    <row r="13" spans="1:72" ht="12.75">
      <c r="A13" s="86">
        <v>3</v>
      </c>
      <c r="B13" s="90" t="s">
        <v>201</v>
      </c>
      <c r="C13" s="90" t="s">
        <v>202</v>
      </c>
      <c r="D13" s="90" t="s">
        <v>200</v>
      </c>
      <c r="E13" s="90">
        <v>1801</v>
      </c>
      <c r="G13" s="49"/>
      <c r="H13" s="75">
        <v>1</v>
      </c>
      <c r="I13" s="11">
        <v>1</v>
      </c>
      <c r="J13" s="75">
        <v>2</v>
      </c>
      <c r="K13" s="11">
        <v>7</v>
      </c>
      <c r="L13" s="75">
        <v>2</v>
      </c>
      <c r="M13" s="11">
        <v>14</v>
      </c>
      <c r="N13" s="75">
        <v>0</v>
      </c>
      <c r="O13" s="77">
        <v>2</v>
      </c>
      <c r="P13" s="75">
        <v>2</v>
      </c>
      <c r="Q13" s="11">
        <v>6</v>
      </c>
      <c r="R13" s="78" t="s">
        <v>76</v>
      </c>
      <c r="S13">
        <v>3</v>
      </c>
      <c r="T13" s="78" t="s">
        <v>76</v>
      </c>
      <c r="U13">
        <v>3</v>
      </c>
      <c r="V13" s="78" t="s">
        <v>76</v>
      </c>
      <c r="W13">
        <v>3</v>
      </c>
      <c r="X13" s="78" t="s">
        <v>76</v>
      </c>
      <c r="Y13" s="79">
        <v>3</v>
      </c>
      <c r="Z13" s="7"/>
      <c r="AA13" s="80">
        <f t="shared" si="0"/>
        <v>0</v>
      </c>
      <c r="AB13" s="81">
        <f t="shared" si="3"/>
        <v>0</v>
      </c>
      <c r="AC13" s="79">
        <f t="shared" si="4"/>
        <v>5</v>
      </c>
      <c r="AD13" s="7"/>
      <c r="AE13" s="89">
        <f t="shared" si="5"/>
        <v>7</v>
      </c>
      <c r="AF13" s="79">
        <f t="shared" si="6"/>
        <v>6.039199999999999</v>
      </c>
      <c r="AG13" s="7"/>
      <c r="AH13" s="125">
        <v>1714.4</v>
      </c>
      <c r="AI13" s="91"/>
      <c r="AJ13" s="78">
        <f aca="true" t="shared" si="21" ref="AJ13:AJ74">IF(OR(H13=0,H13=1,H13=2),INDEX($E$11:$E$74,I13),".")</f>
        <v>1667</v>
      </c>
      <c r="AK13" s="81">
        <f t="shared" si="7"/>
        <v>1620</v>
      </c>
      <c r="AL13" s="81">
        <f t="shared" si="8"/>
        <v>1642</v>
      </c>
      <c r="AM13" s="81">
        <f t="shared" si="9"/>
        <v>1820</v>
      </c>
      <c r="AN13" s="81">
        <f t="shared" si="10"/>
        <v>1823</v>
      </c>
      <c r="AO13" s="81" t="str">
        <f t="shared" si="11"/>
        <v>.</v>
      </c>
      <c r="AP13" s="81" t="str">
        <f t="shared" si="12"/>
        <v>.</v>
      </c>
      <c r="AQ13" s="81" t="str">
        <f t="shared" si="13"/>
        <v>.</v>
      </c>
      <c r="AR13" s="79" t="str">
        <f t="shared" si="14"/>
        <v>.</v>
      </c>
      <c r="AS13" s="1"/>
      <c r="AT13" s="80">
        <f t="shared" si="15"/>
        <v>0</v>
      </c>
      <c r="AU13" s="81">
        <f t="shared" si="16"/>
        <v>13</v>
      </c>
      <c r="AV13" s="79">
        <f t="shared" si="17"/>
        <v>0</v>
      </c>
      <c r="AW13" s="1"/>
      <c r="AX13" s="1"/>
      <c r="AY13" s="1"/>
      <c r="AZ13" s="1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80">
        <f t="shared" si="18"/>
        <v>0</v>
      </c>
      <c r="BQ13" s="81">
        <f t="shared" si="1"/>
        <v>5</v>
      </c>
      <c r="BR13" s="81">
        <f t="shared" si="2"/>
        <v>7</v>
      </c>
      <c r="BS13" s="81">
        <f t="shared" si="19"/>
        <v>6.04</v>
      </c>
      <c r="BT13" s="79">
        <f t="shared" si="20"/>
        <v>1714</v>
      </c>
    </row>
    <row r="14" spans="1:72" ht="12.75">
      <c r="A14" s="86">
        <v>4</v>
      </c>
      <c r="B14" s="90" t="s">
        <v>203</v>
      </c>
      <c r="C14" s="90" t="s">
        <v>204</v>
      </c>
      <c r="D14" s="90" t="s">
        <v>205</v>
      </c>
      <c r="E14" s="90">
        <v>1798</v>
      </c>
      <c r="G14" s="49"/>
      <c r="H14" s="75">
        <v>0</v>
      </c>
      <c r="I14" s="11">
        <v>14</v>
      </c>
      <c r="J14" s="75">
        <v>2</v>
      </c>
      <c r="K14" s="11">
        <v>9</v>
      </c>
      <c r="L14" s="75">
        <v>1</v>
      </c>
      <c r="M14" s="77">
        <v>1</v>
      </c>
      <c r="N14" s="75">
        <v>2</v>
      </c>
      <c r="O14" s="77">
        <v>11</v>
      </c>
      <c r="P14" s="75">
        <v>2</v>
      </c>
      <c r="Q14" s="11">
        <v>7</v>
      </c>
      <c r="R14" s="78" t="s">
        <v>76</v>
      </c>
      <c r="S14">
        <v>4</v>
      </c>
      <c r="T14" s="78" t="s">
        <v>76</v>
      </c>
      <c r="U14">
        <v>4</v>
      </c>
      <c r="V14" s="78" t="s">
        <v>76</v>
      </c>
      <c r="W14">
        <v>4</v>
      </c>
      <c r="X14" s="78" t="s">
        <v>76</v>
      </c>
      <c r="Y14" s="79">
        <v>4</v>
      </c>
      <c r="Z14" s="7"/>
      <c r="AA14" s="80">
        <f t="shared" si="0"/>
        <v>0</v>
      </c>
      <c r="AB14" s="81">
        <f t="shared" si="3"/>
        <v>0</v>
      </c>
      <c r="AC14" s="79">
        <f t="shared" si="4"/>
        <v>5</v>
      </c>
      <c r="AD14" s="7"/>
      <c r="AE14" s="89">
        <f t="shared" si="5"/>
        <v>7</v>
      </c>
      <c r="AF14" s="79">
        <f t="shared" si="6"/>
        <v>6.576800000000001</v>
      </c>
      <c r="AG14" s="7"/>
      <c r="AH14" s="125">
        <v>1666.6</v>
      </c>
      <c r="AI14" s="91"/>
      <c r="AJ14" s="78">
        <f t="shared" si="21"/>
        <v>1642</v>
      </c>
      <c r="AK14" s="81">
        <f t="shared" si="7"/>
        <v>1778</v>
      </c>
      <c r="AL14" s="81">
        <f t="shared" si="8"/>
        <v>1667</v>
      </c>
      <c r="AM14" s="81">
        <f t="shared" si="9"/>
        <v>1626</v>
      </c>
      <c r="AN14" s="81">
        <f t="shared" si="10"/>
        <v>1620</v>
      </c>
      <c r="AO14" s="81" t="str">
        <f t="shared" si="11"/>
        <v>.</v>
      </c>
      <c r="AP14" s="81" t="str">
        <f t="shared" si="12"/>
        <v>.</v>
      </c>
      <c r="AQ14" s="81" t="str">
        <f t="shared" si="13"/>
        <v>.</v>
      </c>
      <c r="AR14" s="79" t="str">
        <f t="shared" si="14"/>
        <v>.</v>
      </c>
      <c r="AS14" s="7"/>
      <c r="AT14" s="80">
        <f t="shared" si="15"/>
        <v>0</v>
      </c>
      <c r="AU14" s="81">
        <f t="shared" si="16"/>
        <v>14</v>
      </c>
      <c r="AV14" s="79">
        <f t="shared" si="17"/>
        <v>0</v>
      </c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80">
        <f t="shared" si="18"/>
        <v>0</v>
      </c>
      <c r="BQ14" s="81">
        <f t="shared" si="1"/>
        <v>5</v>
      </c>
      <c r="BR14" s="81">
        <f t="shared" si="2"/>
        <v>7</v>
      </c>
      <c r="BS14" s="81">
        <f t="shared" si="19"/>
        <v>6.58</v>
      </c>
      <c r="BT14" s="79">
        <f t="shared" si="20"/>
        <v>1667</v>
      </c>
    </row>
    <row r="15" spans="1:72" ht="12.75">
      <c r="A15" s="86">
        <v>5</v>
      </c>
      <c r="B15" s="90" t="s">
        <v>206</v>
      </c>
      <c r="C15" s="90" t="s">
        <v>207</v>
      </c>
      <c r="D15" s="90" t="s">
        <v>208</v>
      </c>
      <c r="E15" s="90">
        <v>1750</v>
      </c>
      <c r="G15" s="49"/>
      <c r="H15" s="75">
        <v>0</v>
      </c>
      <c r="I15" s="11">
        <v>6</v>
      </c>
      <c r="J15" s="75">
        <v>2</v>
      </c>
      <c r="K15" s="11">
        <v>12</v>
      </c>
      <c r="L15" s="75">
        <v>1</v>
      </c>
      <c r="M15" s="11">
        <v>7</v>
      </c>
      <c r="N15" s="75">
        <v>2</v>
      </c>
      <c r="O15" s="77">
        <v>10</v>
      </c>
      <c r="P15" s="75">
        <v>2</v>
      </c>
      <c r="Q15" s="11">
        <v>9</v>
      </c>
      <c r="R15" s="78" t="s">
        <v>76</v>
      </c>
      <c r="S15">
        <v>5</v>
      </c>
      <c r="T15" s="78" t="s">
        <v>76</v>
      </c>
      <c r="U15">
        <v>5</v>
      </c>
      <c r="V15" s="78" t="s">
        <v>76</v>
      </c>
      <c r="W15">
        <v>5</v>
      </c>
      <c r="X15" s="78" t="s">
        <v>76</v>
      </c>
      <c r="Y15" s="79">
        <v>5</v>
      </c>
      <c r="Z15" s="7"/>
      <c r="AA15" s="80">
        <f t="shared" si="0"/>
        <v>0</v>
      </c>
      <c r="AB15" s="81">
        <f t="shared" si="3"/>
        <v>0</v>
      </c>
      <c r="AC15" s="79">
        <f t="shared" si="4"/>
        <v>5</v>
      </c>
      <c r="AD15" s="7"/>
      <c r="AE15" s="89">
        <f t="shared" si="5"/>
        <v>7</v>
      </c>
      <c r="AF15" s="79">
        <f t="shared" si="6"/>
        <v>4.947199999999999</v>
      </c>
      <c r="AG15" s="7"/>
      <c r="AH15" s="125">
        <v>1754.4</v>
      </c>
      <c r="AI15" s="91"/>
      <c r="AJ15" s="78">
        <f t="shared" si="21"/>
        <v>1823</v>
      </c>
      <c r="AK15" s="81">
        <f t="shared" si="7"/>
        <v>1709</v>
      </c>
      <c r="AL15" s="81">
        <f t="shared" si="8"/>
        <v>1620</v>
      </c>
      <c r="AM15" s="81">
        <f t="shared" si="9"/>
        <v>1842</v>
      </c>
      <c r="AN15" s="81">
        <f t="shared" si="10"/>
        <v>1778</v>
      </c>
      <c r="AO15" s="81" t="str">
        <f t="shared" si="11"/>
        <v>.</v>
      </c>
      <c r="AP15" s="81" t="str">
        <f t="shared" si="12"/>
        <v>.</v>
      </c>
      <c r="AQ15" s="81" t="str">
        <f t="shared" si="13"/>
        <v>.</v>
      </c>
      <c r="AR15" s="79" t="str">
        <f t="shared" si="14"/>
        <v>.</v>
      </c>
      <c r="AS15" s="7"/>
      <c r="AT15" s="80">
        <f t="shared" si="15"/>
        <v>0</v>
      </c>
      <c r="AU15" s="81">
        <f t="shared" si="16"/>
        <v>15</v>
      </c>
      <c r="AV15" s="79">
        <f t="shared" si="17"/>
        <v>0</v>
      </c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80">
        <f t="shared" si="18"/>
        <v>0</v>
      </c>
      <c r="BQ15" s="81">
        <f t="shared" si="1"/>
        <v>5</v>
      </c>
      <c r="BR15" s="81">
        <f t="shared" si="2"/>
        <v>7</v>
      </c>
      <c r="BS15" s="81">
        <f t="shared" si="19"/>
        <v>4.95</v>
      </c>
      <c r="BT15" s="79">
        <f t="shared" si="20"/>
        <v>1754</v>
      </c>
    </row>
    <row r="16" spans="1:72" ht="12.75">
      <c r="A16" s="86">
        <v>6</v>
      </c>
      <c r="B16" s="90" t="s">
        <v>197</v>
      </c>
      <c r="C16" s="90" t="s">
        <v>209</v>
      </c>
      <c r="D16" s="90" t="s">
        <v>200</v>
      </c>
      <c r="E16" s="90">
        <v>1823</v>
      </c>
      <c r="G16" s="49"/>
      <c r="H16" s="75">
        <v>2</v>
      </c>
      <c r="I16" s="11">
        <v>5</v>
      </c>
      <c r="J16" s="75">
        <v>2</v>
      </c>
      <c r="K16" s="11">
        <v>14</v>
      </c>
      <c r="L16" s="75">
        <v>2</v>
      </c>
      <c r="M16" s="77">
        <v>2</v>
      </c>
      <c r="N16" s="75">
        <v>0</v>
      </c>
      <c r="O16" s="77">
        <v>1</v>
      </c>
      <c r="P16" s="75">
        <v>0</v>
      </c>
      <c r="Q16" s="11">
        <v>3</v>
      </c>
      <c r="R16" s="78" t="s">
        <v>76</v>
      </c>
      <c r="S16">
        <v>6</v>
      </c>
      <c r="T16" s="78" t="s">
        <v>76</v>
      </c>
      <c r="U16">
        <v>6</v>
      </c>
      <c r="V16" s="78" t="s">
        <v>76</v>
      </c>
      <c r="W16">
        <v>6</v>
      </c>
      <c r="X16" s="78" t="s">
        <v>76</v>
      </c>
      <c r="Y16" s="79">
        <v>6</v>
      </c>
      <c r="Z16" s="7"/>
      <c r="AA16" s="80">
        <f t="shared" si="0"/>
        <v>0</v>
      </c>
      <c r="AB16" s="81">
        <f t="shared" si="3"/>
        <v>0</v>
      </c>
      <c r="AC16" s="79">
        <f t="shared" si="4"/>
        <v>5</v>
      </c>
      <c r="AD16" s="7"/>
      <c r="AE16" s="89">
        <f t="shared" si="5"/>
        <v>6</v>
      </c>
      <c r="AF16" s="79">
        <f t="shared" si="6"/>
        <v>6.0440000000000005</v>
      </c>
      <c r="AG16" s="7"/>
      <c r="AH16" s="125">
        <v>1736</v>
      </c>
      <c r="AI16" s="91"/>
      <c r="AJ16" s="78">
        <f t="shared" si="21"/>
        <v>1750</v>
      </c>
      <c r="AK16" s="81">
        <f t="shared" si="7"/>
        <v>1642</v>
      </c>
      <c r="AL16" s="81">
        <f t="shared" si="8"/>
        <v>1820</v>
      </c>
      <c r="AM16" s="81">
        <f t="shared" si="9"/>
        <v>1667</v>
      </c>
      <c r="AN16" s="81">
        <f t="shared" si="10"/>
        <v>1801</v>
      </c>
      <c r="AO16" s="81" t="str">
        <f t="shared" si="11"/>
        <v>.</v>
      </c>
      <c r="AP16" s="81" t="str">
        <f t="shared" si="12"/>
        <v>.</v>
      </c>
      <c r="AQ16" s="81" t="str">
        <f t="shared" si="13"/>
        <v>.</v>
      </c>
      <c r="AR16" s="79" t="str">
        <f t="shared" si="14"/>
        <v>.</v>
      </c>
      <c r="AS16" s="7"/>
      <c r="AT16" s="80">
        <f t="shared" si="15"/>
        <v>0</v>
      </c>
      <c r="AU16" s="81">
        <f t="shared" si="16"/>
        <v>16</v>
      </c>
      <c r="AV16" s="79">
        <f t="shared" si="17"/>
        <v>0</v>
      </c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80">
        <f t="shared" si="18"/>
        <v>0</v>
      </c>
      <c r="BQ16" s="81">
        <f t="shared" si="1"/>
        <v>5</v>
      </c>
      <c r="BR16" s="81">
        <f t="shared" si="2"/>
        <v>6</v>
      </c>
      <c r="BS16" s="81">
        <f t="shared" si="19"/>
        <v>6.04</v>
      </c>
      <c r="BT16" s="79">
        <f t="shared" si="20"/>
        <v>1736</v>
      </c>
    </row>
    <row r="17" spans="1:72" ht="12.75">
      <c r="A17" s="86">
        <v>7</v>
      </c>
      <c r="B17" s="90" t="s">
        <v>210</v>
      </c>
      <c r="C17" s="90" t="s">
        <v>211</v>
      </c>
      <c r="D17" s="90" t="s">
        <v>212</v>
      </c>
      <c r="E17" s="90">
        <v>1620</v>
      </c>
      <c r="G17" s="49"/>
      <c r="H17" s="75">
        <v>2</v>
      </c>
      <c r="I17" s="11">
        <v>9</v>
      </c>
      <c r="J17" s="75">
        <v>0</v>
      </c>
      <c r="K17" s="11">
        <v>3</v>
      </c>
      <c r="L17" s="75">
        <v>1</v>
      </c>
      <c r="M17" s="11">
        <v>5</v>
      </c>
      <c r="N17" s="75">
        <v>2</v>
      </c>
      <c r="O17" s="77">
        <v>13</v>
      </c>
      <c r="P17" s="75">
        <v>0</v>
      </c>
      <c r="Q17" s="11">
        <v>4</v>
      </c>
      <c r="R17" s="78" t="s">
        <v>76</v>
      </c>
      <c r="S17">
        <v>7</v>
      </c>
      <c r="T17" s="78" t="s">
        <v>76</v>
      </c>
      <c r="U17">
        <v>7</v>
      </c>
      <c r="V17" s="78" t="s">
        <v>76</v>
      </c>
      <c r="W17">
        <v>7</v>
      </c>
      <c r="X17" s="78" t="s">
        <v>76</v>
      </c>
      <c r="Y17" s="79">
        <v>7</v>
      </c>
      <c r="Z17" s="7"/>
      <c r="AA17" s="80">
        <f t="shared" si="0"/>
        <v>0</v>
      </c>
      <c r="AB17" s="81">
        <f t="shared" si="3"/>
        <v>0</v>
      </c>
      <c r="AC17" s="79">
        <f t="shared" si="4"/>
        <v>5</v>
      </c>
      <c r="AD17" s="7"/>
      <c r="AE17" s="89">
        <f t="shared" si="5"/>
        <v>5</v>
      </c>
      <c r="AF17" s="79">
        <f t="shared" si="6"/>
        <v>3.044</v>
      </c>
      <c r="AG17" s="7"/>
      <c r="AH17" s="125">
        <v>1783</v>
      </c>
      <c r="AI17" s="91"/>
      <c r="AJ17" s="78">
        <f t="shared" si="21"/>
        <v>1778</v>
      </c>
      <c r="AK17" s="81">
        <f t="shared" si="7"/>
        <v>1801</v>
      </c>
      <c r="AL17" s="81">
        <f t="shared" si="8"/>
        <v>1750</v>
      </c>
      <c r="AM17" s="81">
        <f t="shared" si="9"/>
        <v>1788</v>
      </c>
      <c r="AN17" s="81">
        <f t="shared" si="10"/>
        <v>1798</v>
      </c>
      <c r="AO17" s="81" t="str">
        <f t="shared" si="11"/>
        <v>.</v>
      </c>
      <c r="AP17" s="81" t="str">
        <f t="shared" si="12"/>
        <v>.</v>
      </c>
      <c r="AQ17" s="81" t="str">
        <f t="shared" si="13"/>
        <v>.</v>
      </c>
      <c r="AR17" s="79" t="str">
        <f t="shared" si="14"/>
        <v>.</v>
      </c>
      <c r="AS17" s="7"/>
      <c r="AT17" s="80">
        <f t="shared" si="15"/>
        <v>0</v>
      </c>
      <c r="AU17" s="81">
        <f t="shared" si="16"/>
        <v>17</v>
      </c>
      <c r="AV17" s="79">
        <f t="shared" si="17"/>
        <v>0</v>
      </c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80">
        <f t="shared" si="18"/>
        <v>0</v>
      </c>
      <c r="BQ17" s="81">
        <f t="shared" si="1"/>
        <v>5</v>
      </c>
      <c r="BR17" s="81">
        <f t="shared" si="2"/>
        <v>5</v>
      </c>
      <c r="BS17" s="81">
        <f t="shared" si="19"/>
        <v>3.04</v>
      </c>
      <c r="BT17" s="79">
        <f t="shared" si="20"/>
        <v>1783</v>
      </c>
    </row>
    <row r="18" spans="1:72" ht="12.75">
      <c r="A18" s="86">
        <v>8</v>
      </c>
      <c r="B18" s="90" t="s">
        <v>213</v>
      </c>
      <c r="C18" s="90" t="s">
        <v>162</v>
      </c>
      <c r="D18" s="90" t="s">
        <v>214</v>
      </c>
      <c r="E18" s="90">
        <v>1757</v>
      </c>
      <c r="G18" s="49"/>
      <c r="H18" s="75">
        <v>0</v>
      </c>
      <c r="I18" s="11">
        <v>10</v>
      </c>
      <c r="J18" s="75">
        <v>0</v>
      </c>
      <c r="K18" s="11">
        <v>13</v>
      </c>
      <c r="L18" s="75">
        <v>1</v>
      </c>
      <c r="M18" s="77">
        <v>12</v>
      </c>
      <c r="N18" s="75">
        <v>2</v>
      </c>
      <c r="O18" s="77">
        <v>14</v>
      </c>
      <c r="P18" s="75">
        <v>2</v>
      </c>
      <c r="Q18" s="11">
        <v>11</v>
      </c>
      <c r="R18" s="78" t="s">
        <v>76</v>
      </c>
      <c r="S18">
        <v>8</v>
      </c>
      <c r="T18" s="78" t="s">
        <v>76</v>
      </c>
      <c r="U18">
        <v>8</v>
      </c>
      <c r="V18" s="78" t="s">
        <v>76</v>
      </c>
      <c r="W18">
        <v>8</v>
      </c>
      <c r="X18" s="78" t="s">
        <v>76</v>
      </c>
      <c r="Y18" s="79">
        <v>8</v>
      </c>
      <c r="Z18" s="7"/>
      <c r="AA18" s="80">
        <f t="shared" si="0"/>
        <v>0</v>
      </c>
      <c r="AB18" s="81">
        <f t="shared" si="3"/>
        <v>0</v>
      </c>
      <c r="AC18" s="79">
        <f t="shared" si="4"/>
        <v>5</v>
      </c>
      <c r="AD18" s="7"/>
      <c r="AE18" s="89">
        <f t="shared" si="5"/>
        <v>5</v>
      </c>
      <c r="AF18" s="79">
        <f t="shared" si="6"/>
        <v>5.427199999999999</v>
      </c>
      <c r="AG18" s="7"/>
      <c r="AH18" s="125">
        <v>1721.4</v>
      </c>
      <c r="AI18" s="91"/>
      <c r="AJ18" s="78">
        <f t="shared" si="21"/>
        <v>1842</v>
      </c>
      <c r="AK18" s="81">
        <f t="shared" si="7"/>
        <v>1788</v>
      </c>
      <c r="AL18" s="81">
        <f t="shared" si="8"/>
        <v>1709</v>
      </c>
      <c r="AM18" s="81">
        <f t="shared" si="9"/>
        <v>1642</v>
      </c>
      <c r="AN18" s="81">
        <f t="shared" si="10"/>
        <v>1626</v>
      </c>
      <c r="AO18" s="81" t="str">
        <f t="shared" si="11"/>
        <v>.</v>
      </c>
      <c r="AP18" s="81" t="str">
        <f t="shared" si="12"/>
        <v>.</v>
      </c>
      <c r="AQ18" s="81" t="str">
        <f t="shared" si="13"/>
        <v>.</v>
      </c>
      <c r="AR18" s="79" t="str">
        <f t="shared" si="14"/>
        <v>.</v>
      </c>
      <c r="AS18" s="7"/>
      <c r="AT18" s="80">
        <f t="shared" si="15"/>
        <v>0</v>
      </c>
      <c r="AU18" s="81">
        <f t="shared" si="16"/>
        <v>18</v>
      </c>
      <c r="AV18" s="79">
        <f t="shared" si="17"/>
        <v>0</v>
      </c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80">
        <f t="shared" si="18"/>
        <v>0</v>
      </c>
      <c r="BQ18" s="81">
        <f t="shared" si="1"/>
        <v>5</v>
      </c>
      <c r="BR18" s="81">
        <f t="shared" si="2"/>
        <v>5</v>
      </c>
      <c r="BS18" s="81">
        <f t="shared" si="19"/>
        <v>5.43</v>
      </c>
      <c r="BT18" s="79">
        <f t="shared" si="20"/>
        <v>1721</v>
      </c>
    </row>
    <row r="19" spans="1:72" ht="12.75">
      <c r="A19" s="86">
        <v>9</v>
      </c>
      <c r="B19" s="90" t="s">
        <v>154</v>
      </c>
      <c r="C19" s="90" t="s">
        <v>207</v>
      </c>
      <c r="D19" s="90" t="s">
        <v>200</v>
      </c>
      <c r="E19" s="90">
        <v>1778</v>
      </c>
      <c r="G19" s="49"/>
      <c r="H19" s="75">
        <v>0</v>
      </c>
      <c r="I19" s="11">
        <v>7</v>
      </c>
      <c r="J19" s="75">
        <v>0</v>
      </c>
      <c r="K19" s="11">
        <v>4</v>
      </c>
      <c r="L19" s="75">
        <v>2</v>
      </c>
      <c r="M19" s="11">
        <v>13</v>
      </c>
      <c r="N19" s="75">
        <v>2</v>
      </c>
      <c r="O19" s="77">
        <v>12</v>
      </c>
      <c r="P19" s="75">
        <v>0</v>
      </c>
      <c r="Q19" s="11">
        <v>5</v>
      </c>
      <c r="R19" s="78" t="s">
        <v>76</v>
      </c>
      <c r="S19">
        <v>9</v>
      </c>
      <c r="T19" s="78" t="s">
        <v>76</v>
      </c>
      <c r="U19">
        <v>9</v>
      </c>
      <c r="V19" s="78" t="s">
        <v>76</v>
      </c>
      <c r="W19">
        <v>9</v>
      </c>
      <c r="X19" s="78" t="s">
        <v>76</v>
      </c>
      <c r="Y19" s="79">
        <v>9</v>
      </c>
      <c r="Z19" s="7"/>
      <c r="AA19" s="80">
        <f t="shared" si="0"/>
        <v>0</v>
      </c>
      <c r="AB19" s="81">
        <f t="shared" si="3"/>
        <v>0</v>
      </c>
      <c r="AC19" s="79">
        <f t="shared" si="4"/>
        <v>5</v>
      </c>
      <c r="AD19" s="7"/>
      <c r="AE19" s="89">
        <f t="shared" si="5"/>
        <v>4</v>
      </c>
      <c r="AF19" s="79">
        <f t="shared" si="6"/>
        <v>5.54</v>
      </c>
      <c r="AG19" s="7"/>
      <c r="AH19" s="125">
        <v>1733</v>
      </c>
      <c r="AI19" s="91"/>
      <c r="AJ19" s="78">
        <f t="shared" si="21"/>
        <v>1620</v>
      </c>
      <c r="AK19" s="81">
        <f t="shared" si="7"/>
        <v>1798</v>
      </c>
      <c r="AL19" s="81">
        <f t="shared" si="8"/>
        <v>1788</v>
      </c>
      <c r="AM19" s="81">
        <f t="shared" si="9"/>
        <v>1709</v>
      </c>
      <c r="AN19" s="81">
        <f t="shared" si="10"/>
        <v>1750</v>
      </c>
      <c r="AO19" s="81" t="str">
        <f t="shared" si="11"/>
        <v>.</v>
      </c>
      <c r="AP19" s="81" t="str">
        <f t="shared" si="12"/>
        <v>.</v>
      </c>
      <c r="AQ19" s="81" t="str">
        <f t="shared" si="13"/>
        <v>.</v>
      </c>
      <c r="AR19" s="79" t="str">
        <f t="shared" si="14"/>
        <v>.</v>
      </c>
      <c r="AS19" s="7"/>
      <c r="AT19" s="80">
        <f t="shared" si="15"/>
        <v>0</v>
      </c>
      <c r="AU19" s="81">
        <f t="shared" si="16"/>
        <v>19</v>
      </c>
      <c r="AV19" s="79">
        <f t="shared" si="17"/>
        <v>0</v>
      </c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80">
        <f t="shared" si="18"/>
        <v>0</v>
      </c>
      <c r="BQ19" s="81">
        <f t="shared" si="1"/>
        <v>5</v>
      </c>
      <c r="BR19" s="81">
        <f t="shared" si="2"/>
        <v>4</v>
      </c>
      <c r="BS19" s="81">
        <f t="shared" si="19"/>
        <v>5.54</v>
      </c>
      <c r="BT19" s="79">
        <f t="shared" si="20"/>
        <v>1733</v>
      </c>
    </row>
    <row r="20" spans="1:72" ht="12.75">
      <c r="A20" s="86">
        <v>10</v>
      </c>
      <c r="B20" s="90" t="s">
        <v>215</v>
      </c>
      <c r="C20" s="90" t="s">
        <v>183</v>
      </c>
      <c r="D20" s="90" t="s">
        <v>216</v>
      </c>
      <c r="E20" s="90">
        <v>1842</v>
      </c>
      <c r="G20" s="49"/>
      <c r="H20" s="75">
        <v>2</v>
      </c>
      <c r="I20" s="11">
        <v>8</v>
      </c>
      <c r="J20" s="75">
        <v>0</v>
      </c>
      <c r="K20" s="11">
        <v>1</v>
      </c>
      <c r="L20" s="75">
        <v>1</v>
      </c>
      <c r="M20" s="77">
        <v>11</v>
      </c>
      <c r="N20" s="75">
        <v>0</v>
      </c>
      <c r="O20" s="77">
        <v>5</v>
      </c>
      <c r="P20" s="75">
        <v>1</v>
      </c>
      <c r="Q20" s="11">
        <v>13</v>
      </c>
      <c r="R20" s="78" t="s">
        <v>76</v>
      </c>
      <c r="S20">
        <v>10</v>
      </c>
      <c r="T20" s="78" t="s">
        <v>76</v>
      </c>
      <c r="U20">
        <v>10</v>
      </c>
      <c r="V20" s="78" t="s">
        <v>76</v>
      </c>
      <c r="W20">
        <v>10</v>
      </c>
      <c r="X20" s="78" t="s">
        <v>76</v>
      </c>
      <c r="Y20" s="79">
        <v>10</v>
      </c>
      <c r="Z20" s="7"/>
      <c r="AA20" s="80">
        <f t="shared" si="0"/>
        <v>0</v>
      </c>
      <c r="AB20" s="81">
        <f t="shared" si="3"/>
        <v>0</v>
      </c>
      <c r="AC20" s="79">
        <f t="shared" si="4"/>
        <v>5</v>
      </c>
      <c r="AD20" s="7"/>
      <c r="AE20" s="89">
        <f t="shared" si="5"/>
        <v>4</v>
      </c>
      <c r="AF20" s="79">
        <f t="shared" si="6"/>
        <v>6.492800000000001</v>
      </c>
      <c r="AG20" s="7"/>
      <c r="AH20" s="125">
        <v>1717.6</v>
      </c>
      <c r="AI20" s="91"/>
      <c r="AJ20" s="78">
        <f t="shared" si="21"/>
        <v>1757</v>
      </c>
      <c r="AK20" s="81">
        <f t="shared" si="7"/>
        <v>1667</v>
      </c>
      <c r="AL20" s="81">
        <f t="shared" si="8"/>
        <v>1626</v>
      </c>
      <c r="AM20" s="81">
        <f t="shared" si="9"/>
        <v>1750</v>
      </c>
      <c r="AN20" s="81">
        <f t="shared" si="10"/>
        <v>1788</v>
      </c>
      <c r="AO20" s="81" t="str">
        <f t="shared" si="11"/>
        <v>.</v>
      </c>
      <c r="AP20" s="81" t="str">
        <f t="shared" si="12"/>
        <v>.</v>
      </c>
      <c r="AQ20" s="81" t="str">
        <f t="shared" si="13"/>
        <v>.</v>
      </c>
      <c r="AR20" s="79" t="str">
        <f t="shared" si="14"/>
        <v>.</v>
      </c>
      <c r="AS20" s="7"/>
      <c r="AT20" s="80">
        <f t="shared" si="15"/>
        <v>0</v>
      </c>
      <c r="AU20" s="81">
        <f t="shared" si="16"/>
        <v>20</v>
      </c>
      <c r="AV20" s="79">
        <f t="shared" si="17"/>
        <v>0</v>
      </c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80">
        <f t="shared" si="18"/>
        <v>0</v>
      </c>
      <c r="BQ20" s="81">
        <f t="shared" si="1"/>
        <v>5</v>
      </c>
      <c r="BR20" s="81">
        <f t="shared" si="2"/>
        <v>4</v>
      </c>
      <c r="BS20" s="81">
        <f t="shared" si="19"/>
        <v>6.49</v>
      </c>
      <c r="BT20" s="79">
        <f t="shared" si="20"/>
        <v>1718</v>
      </c>
    </row>
    <row r="21" spans="1:72" ht="12.75">
      <c r="A21" s="86">
        <v>11</v>
      </c>
      <c r="B21" s="90" t="s">
        <v>217</v>
      </c>
      <c r="C21" s="90" t="s">
        <v>218</v>
      </c>
      <c r="D21" s="90" t="s">
        <v>219</v>
      </c>
      <c r="E21" s="90">
        <v>1626</v>
      </c>
      <c r="G21" s="49"/>
      <c r="H21" s="75">
        <v>2</v>
      </c>
      <c r="I21" s="11">
        <v>13</v>
      </c>
      <c r="J21" s="75">
        <v>0</v>
      </c>
      <c r="K21" s="11">
        <v>2</v>
      </c>
      <c r="L21" s="75">
        <v>1</v>
      </c>
      <c r="M21" s="11">
        <v>10</v>
      </c>
      <c r="N21" s="75">
        <v>0</v>
      </c>
      <c r="O21" s="77">
        <v>4</v>
      </c>
      <c r="P21" s="75">
        <v>0</v>
      </c>
      <c r="Q21" s="11">
        <v>8</v>
      </c>
      <c r="R21" s="78" t="s">
        <v>76</v>
      </c>
      <c r="S21">
        <v>11</v>
      </c>
      <c r="T21" s="78" t="s">
        <v>76</v>
      </c>
      <c r="U21">
        <v>11</v>
      </c>
      <c r="V21" s="78" t="s">
        <v>76</v>
      </c>
      <c r="W21">
        <v>11</v>
      </c>
      <c r="X21" s="78" t="s">
        <v>76</v>
      </c>
      <c r="Y21" s="79">
        <v>11</v>
      </c>
      <c r="Z21" s="7"/>
      <c r="AA21" s="80">
        <f t="shared" si="0"/>
        <v>0</v>
      </c>
      <c r="AB21" s="81">
        <f t="shared" si="3"/>
        <v>0</v>
      </c>
      <c r="AC21" s="79">
        <f t="shared" si="4"/>
        <v>5</v>
      </c>
      <c r="AD21" s="7"/>
      <c r="AE21" s="89">
        <f t="shared" si="5"/>
        <v>3</v>
      </c>
      <c r="AF21" s="79">
        <f t="shared" si="6"/>
        <v>2.9</v>
      </c>
      <c r="AG21" s="7"/>
      <c r="AH21" s="125">
        <v>1801</v>
      </c>
      <c r="AI21" s="91"/>
      <c r="AJ21" s="78">
        <f t="shared" si="21"/>
        <v>1788</v>
      </c>
      <c r="AK21" s="81">
        <f t="shared" si="7"/>
        <v>1820</v>
      </c>
      <c r="AL21" s="81">
        <f t="shared" si="8"/>
        <v>1842</v>
      </c>
      <c r="AM21" s="81">
        <f t="shared" si="9"/>
        <v>1798</v>
      </c>
      <c r="AN21" s="81">
        <f t="shared" si="10"/>
        <v>1757</v>
      </c>
      <c r="AO21" s="81" t="str">
        <f t="shared" si="11"/>
        <v>.</v>
      </c>
      <c r="AP21" s="81" t="str">
        <f t="shared" si="12"/>
        <v>.</v>
      </c>
      <c r="AQ21" s="81" t="str">
        <f t="shared" si="13"/>
        <v>.</v>
      </c>
      <c r="AR21" s="79" t="str">
        <f t="shared" si="14"/>
        <v>.</v>
      </c>
      <c r="AS21" s="7"/>
      <c r="AT21" s="80">
        <f t="shared" si="15"/>
        <v>0</v>
      </c>
      <c r="AU21" s="81">
        <f t="shared" si="16"/>
        <v>21</v>
      </c>
      <c r="AV21" s="79">
        <f t="shared" si="17"/>
        <v>0</v>
      </c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80">
        <f t="shared" si="18"/>
        <v>0</v>
      </c>
      <c r="BQ21" s="81">
        <f t="shared" si="1"/>
        <v>5</v>
      </c>
      <c r="BR21" s="81">
        <f t="shared" si="2"/>
        <v>3</v>
      </c>
      <c r="BS21" s="81">
        <f t="shared" si="19"/>
        <v>2.9</v>
      </c>
      <c r="BT21" s="79">
        <f t="shared" si="20"/>
        <v>1801</v>
      </c>
    </row>
    <row r="22" spans="1:72" ht="12.75">
      <c r="A22" s="86">
        <v>12</v>
      </c>
      <c r="B22" s="90" t="s">
        <v>220</v>
      </c>
      <c r="C22" s="90" t="s">
        <v>221</v>
      </c>
      <c r="D22" s="90" t="s">
        <v>216</v>
      </c>
      <c r="E22" s="90">
        <v>1709</v>
      </c>
      <c r="G22" s="49"/>
      <c r="H22" s="75">
        <v>0</v>
      </c>
      <c r="I22" s="11">
        <v>2</v>
      </c>
      <c r="J22" s="75">
        <v>0</v>
      </c>
      <c r="K22" s="11">
        <v>5</v>
      </c>
      <c r="L22" s="75">
        <v>1</v>
      </c>
      <c r="M22" s="77">
        <v>8</v>
      </c>
      <c r="N22" s="75">
        <v>0</v>
      </c>
      <c r="O22" s="77">
        <v>9</v>
      </c>
      <c r="P22" s="75">
        <v>2</v>
      </c>
      <c r="Q22" s="11">
        <v>14</v>
      </c>
      <c r="R22" s="78" t="s">
        <v>76</v>
      </c>
      <c r="S22">
        <v>12</v>
      </c>
      <c r="T22" s="78" t="s">
        <v>76</v>
      </c>
      <c r="U22">
        <v>12</v>
      </c>
      <c r="V22" s="78" t="s">
        <v>76</v>
      </c>
      <c r="W22">
        <v>12</v>
      </c>
      <c r="X22" s="78" t="s">
        <v>76</v>
      </c>
      <c r="Y22" s="79">
        <v>12</v>
      </c>
      <c r="Z22" s="7"/>
      <c r="AA22" s="80">
        <f t="shared" si="0"/>
        <v>0</v>
      </c>
      <c r="AB22" s="81">
        <f t="shared" si="3"/>
        <v>0</v>
      </c>
      <c r="AC22" s="79">
        <f t="shared" si="4"/>
        <v>5</v>
      </c>
      <c r="AD22" s="7"/>
      <c r="AE22" s="89">
        <f t="shared" si="5"/>
        <v>3</v>
      </c>
      <c r="AF22" s="79">
        <f t="shared" si="6"/>
        <v>4.515199999999999</v>
      </c>
      <c r="AG22" s="7"/>
      <c r="AH22" s="125">
        <v>1749.4</v>
      </c>
      <c r="AI22" s="91"/>
      <c r="AJ22" s="78">
        <f t="shared" si="21"/>
        <v>1820</v>
      </c>
      <c r="AK22" s="81">
        <f t="shared" si="7"/>
        <v>1750</v>
      </c>
      <c r="AL22" s="81">
        <f t="shared" si="8"/>
        <v>1757</v>
      </c>
      <c r="AM22" s="81">
        <f t="shared" si="9"/>
        <v>1778</v>
      </c>
      <c r="AN22" s="81">
        <f t="shared" si="10"/>
        <v>1642</v>
      </c>
      <c r="AO22" s="81" t="str">
        <f t="shared" si="11"/>
        <v>.</v>
      </c>
      <c r="AP22" s="81" t="str">
        <f t="shared" si="12"/>
        <v>.</v>
      </c>
      <c r="AQ22" s="81" t="str">
        <f t="shared" si="13"/>
        <v>.</v>
      </c>
      <c r="AR22" s="79" t="str">
        <f t="shared" si="14"/>
        <v>.</v>
      </c>
      <c r="AS22" s="7"/>
      <c r="AT22" s="80">
        <f t="shared" si="15"/>
        <v>0</v>
      </c>
      <c r="AU22" s="81">
        <f t="shared" si="16"/>
        <v>22</v>
      </c>
      <c r="AV22" s="79">
        <f t="shared" si="17"/>
        <v>0</v>
      </c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80">
        <f t="shared" si="18"/>
        <v>0</v>
      </c>
      <c r="BQ22" s="81">
        <f t="shared" si="1"/>
        <v>5</v>
      </c>
      <c r="BR22" s="81">
        <f t="shared" si="2"/>
        <v>3</v>
      </c>
      <c r="BS22" s="81">
        <f t="shared" si="19"/>
        <v>4.52</v>
      </c>
      <c r="BT22" s="79">
        <f t="shared" si="20"/>
        <v>1749</v>
      </c>
    </row>
    <row r="23" spans="1:72" ht="12.75">
      <c r="A23" s="86">
        <v>13</v>
      </c>
      <c r="B23" s="90" t="s">
        <v>222</v>
      </c>
      <c r="C23" s="90" t="s">
        <v>223</v>
      </c>
      <c r="D23" s="90" t="s">
        <v>224</v>
      </c>
      <c r="E23" s="90">
        <v>1788</v>
      </c>
      <c r="G23" s="49"/>
      <c r="H23" s="75">
        <v>0</v>
      </c>
      <c r="I23" s="11">
        <v>11</v>
      </c>
      <c r="J23" s="75">
        <v>2</v>
      </c>
      <c r="K23" s="11">
        <v>8</v>
      </c>
      <c r="L23" s="75">
        <v>0</v>
      </c>
      <c r="M23" s="11">
        <v>9</v>
      </c>
      <c r="N23" s="75">
        <v>0</v>
      </c>
      <c r="O23" s="77">
        <v>7</v>
      </c>
      <c r="P23" s="75">
        <v>1</v>
      </c>
      <c r="Q23" s="11">
        <v>10</v>
      </c>
      <c r="R23" s="78" t="s">
        <v>76</v>
      </c>
      <c r="S23">
        <v>13</v>
      </c>
      <c r="T23" s="78" t="s">
        <v>76</v>
      </c>
      <c r="U23">
        <v>13</v>
      </c>
      <c r="V23" s="78" t="s">
        <v>76</v>
      </c>
      <c r="W23">
        <v>13</v>
      </c>
      <c r="X23" s="78" t="s">
        <v>76</v>
      </c>
      <c r="Y23" s="79">
        <v>13</v>
      </c>
      <c r="Z23" s="7"/>
      <c r="AA23" s="80">
        <f t="shared" si="0"/>
        <v>0</v>
      </c>
      <c r="AB23" s="81">
        <f t="shared" si="3"/>
        <v>0</v>
      </c>
      <c r="AC23" s="79">
        <f t="shared" si="4"/>
        <v>5</v>
      </c>
      <c r="AD23" s="7"/>
      <c r="AE23" s="89">
        <f t="shared" si="5"/>
        <v>3</v>
      </c>
      <c r="AF23" s="79">
        <f t="shared" si="6"/>
        <v>5.7608000000000015</v>
      </c>
      <c r="AG23" s="7"/>
      <c r="AH23" s="125">
        <v>1724.6</v>
      </c>
      <c r="AI23" s="91"/>
      <c r="AJ23" s="78">
        <f t="shared" si="21"/>
        <v>1626</v>
      </c>
      <c r="AK23" s="81">
        <f t="shared" si="7"/>
        <v>1757</v>
      </c>
      <c r="AL23" s="81">
        <f t="shared" si="8"/>
        <v>1778</v>
      </c>
      <c r="AM23" s="81">
        <f t="shared" si="9"/>
        <v>1620</v>
      </c>
      <c r="AN23" s="81">
        <f t="shared" si="10"/>
        <v>1842</v>
      </c>
      <c r="AO23" s="81" t="str">
        <f t="shared" si="11"/>
        <v>.</v>
      </c>
      <c r="AP23" s="81" t="str">
        <f t="shared" si="12"/>
        <v>.</v>
      </c>
      <c r="AQ23" s="81" t="str">
        <f t="shared" si="13"/>
        <v>.</v>
      </c>
      <c r="AR23" s="79" t="str">
        <f t="shared" si="14"/>
        <v>.</v>
      </c>
      <c r="AS23" s="7"/>
      <c r="AT23" s="80">
        <f t="shared" si="15"/>
        <v>0</v>
      </c>
      <c r="AU23" s="81">
        <f t="shared" si="16"/>
        <v>23</v>
      </c>
      <c r="AV23" s="79">
        <f t="shared" si="17"/>
        <v>0</v>
      </c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80">
        <f t="shared" si="18"/>
        <v>0</v>
      </c>
      <c r="BQ23" s="81">
        <f t="shared" si="1"/>
        <v>5</v>
      </c>
      <c r="BR23" s="81">
        <f t="shared" si="2"/>
        <v>3</v>
      </c>
      <c r="BS23" s="81">
        <f t="shared" si="19"/>
        <v>5.76</v>
      </c>
      <c r="BT23" s="79">
        <f t="shared" si="20"/>
        <v>1725</v>
      </c>
    </row>
    <row r="24" spans="1:72" ht="12.75">
      <c r="A24" s="86">
        <v>14</v>
      </c>
      <c r="B24" s="90" t="s">
        <v>225</v>
      </c>
      <c r="C24" s="90" t="s">
        <v>226</v>
      </c>
      <c r="D24" s="90" t="s">
        <v>227</v>
      </c>
      <c r="E24" s="90">
        <v>1642</v>
      </c>
      <c r="G24" s="49"/>
      <c r="H24" s="75">
        <v>2</v>
      </c>
      <c r="I24" s="11">
        <v>4</v>
      </c>
      <c r="J24" s="75">
        <v>0</v>
      </c>
      <c r="K24" s="11">
        <v>6</v>
      </c>
      <c r="L24" s="75">
        <v>0</v>
      </c>
      <c r="M24" s="77">
        <v>3</v>
      </c>
      <c r="N24" s="75">
        <v>0</v>
      </c>
      <c r="O24" s="77">
        <v>8</v>
      </c>
      <c r="P24" s="75">
        <v>0</v>
      </c>
      <c r="Q24" s="11">
        <v>12</v>
      </c>
      <c r="R24" s="78" t="s">
        <v>76</v>
      </c>
      <c r="S24">
        <v>14</v>
      </c>
      <c r="T24" s="78" t="s">
        <v>76</v>
      </c>
      <c r="U24">
        <v>14</v>
      </c>
      <c r="V24" s="78" t="s">
        <v>76</v>
      </c>
      <c r="W24">
        <v>14</v>
      </c>
      <c r="X24" s="78" t="s">
        <v>76</v>
      </c>
      <c r="Y24" s="79">
        <v>14</v>
      </c>
      <c r="Z24" s="7"/>
      <c r="AA24" s="80">
        <f t="shared" si="0"/>
        <v>0</v>
      </c>
      <c r="AB24" s="81">
        <f t="shared" si="3"/>
        <v>0</v>
      </c>
      <c r="AC24" s="79">
        <f t="shared" si="4"/>
        <v>5</v>
      </c>
      <c r="AD24" s="7"/>
      <c r="AE24" s="89">
        <f t="shared" si="5"/>
        <v>2</v>
      </c>
      <c r="AF24" s="79">
        <f t="shared" si="6"/>
        <v>3.372800000000001</v>
      </c>
      <c r="AG24" s="7"/>
      <c r="AH24" s="125">
        <v>1777.6</v>
      </c>
      <c r="AI24" s="91"/>
      <c r="AJ24" s="78">
        <f t="shared" si="21"/>
        <v>1798</v>
      </c>
      <c r="AK24" s="81">
        <f t="shared" si="7"/>
        <v>1823</v>
      </c>
      <c r="AL24" s="81">
        <f t="shared" si="8"/>
        <v>1801</v>
      </c>
      <c r="AM24" s="81">
        <f t="shared" si="9"/>
        <v>1757</v>
      </c>
      <c r="AN24" s="81">
        <f t="shared" si="10"/>
        <v>1709</v>
      </c>
      <c r="AO24" s="81" t="str">
        <f t="shared" si="11"/>
        <v>.</v>
      </c>
      <c r="AP24" s="81" t="str">
        <f t="shared" si="12"/>
        <v>.</v>
      </c>
      <c r="AQ24" s="81" t="str">
        <f t="shared" si="13"/>
        <v>.</v>
      </c>
      <c r="AR24" s="79" t="str">
        <f t="shared" si="14"/>
        <v>.</v>
      </c>
      <c r="AS24" s="7"/>
      <c r="AT24" s="80">
        <f t="shared" si="15"/>
        <v>0</v>
      </c>
      <c r="AU24" s="81">
        <f t="shared" si="16"/>
        <v>24</v>
      </c>
      <c r="AV24" s="79">
        <f t="shared" si="17"/>
        <v>0</v>
      </c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80">
        <f t="shared" si="18"/>
        <v>0</v>
      </c>
      <c r="BQ24" s="81">
        <f t="shared" si="1"/>
        <v>5</v>
      </c>
      <c r="BR24" s="81">
        <f t="shared" si="2"/>
        <v>2</v>
      </c>
      <c r="BS24" s="81">
        <f t="shared" si="19"/>
        <v>3.37</v>
      </c>
      <c r="BT24" s="79">
        <f t="shared" si="20"/>
        <v>1778</v>
      </c>
    </row>
    <row r="25" spans="1:72" ht="12.75" hidden="1">
      <c r="A25" s="80"/>
      <c r="G25" s="49"/>
      <c r="H25" s="78" t="s">
        <v>76</v>
      </c>
      <c r="I25">
        <v>15</v>
      </c>
      <c r="J25" s="78" t="s">
        <v>76</v>
      </c>
      <c r="K25">
        <v>15</v>
      </c>
      <c r="L25" s="78" t="s">
        <v>76</v>
      </c>
      <c r="M25">
        <v>15</v>
      </c>
      <c r="N25" s="78" t="s">
        <v>76</v>
      </c>
      <c r="O25" s="81">
        <v>15</v>
      </c>
      <c r="P25" s="78" t="s">
        <v>76</v>
      </c>
      <c r="Q25">
        <v>15</v>
      </c>
      <c r="R25" s="78" t="s">
        <v>76</v>
      </c>
      <c r="S25">
        <v>15</v>
      </c>
      <c r="T25" s="78" t="s">
        <v>76</v>
      </c>
      <c r="U25">
        <v>15</v>
      </c>
      <c r="V25" s="78" t="s">
        <v>76</v>
      </c>
      <c r="W25">
        <v>15</v>
      </c>
      <c r="X25" s="78" t="s">
        <v>76</v>
      </c>
      <c r="Y25" s="79">
        <v>15</v>
      </c>
      <c r="Z25" s="7"/>
      <c r="AA25" s="80">
        <f t="shared" si="0"/>
        <v>0</v>
      </c>
      <c r="AB25" s="81">
        <f t="shared" si="3"/>
        <v>0</v>
      </c>
      <c r="AC25" s="79">
        <f t="shared" si="4"/>
        <v>0</v>
      </c>
      <c r="AD25" s="7"/>
      <c r="AE25" s="86">
        <f t="shared" si="5"/>
        <v>0</v>
      </c>
      <c r="AF25" s="79">
        <f t="shared" si="6"/>
        <v>0</v>
      </c>
      <c r="AG25" s="7"/>
      <c r="AH25" s="125">
        <f>SUM(AJ25:AR25,E25)/(AC25+1)</f>
        <v>0</v>
      </c>
      <c r="AI25" s="91"/>
      <c r="AJ25" s="78" t="str">
        <f t="shared" si="21"/>
        <v>.</v>
      </c>
      <c r="AK25" s="81" t="str">
        <f t="shared" si="7"/>
        <v>.</v>
      </c>
      <c r="AL25" s="81" t="str">
        <f t="shared" si="8"/>
        <v>.</v>
      </c>
      <c r="AM25" s="81" t="str">
        <f t="shared" si="9"/>
        <v>.</v>
      </c>
      <c r="AN25" s="81" t="str">
        <f t="shared" si="10"/>
        <v>.</v>
      </c>
      <c r="AO25" s="81" t="str">
        <f t="shared" si="11"/>
        <v>.</v>
      </c>
      <c r="AP25" s="81" t="str">
        <f t="shared" si="12"/>
        <v>.</v>
      </c>
      <c r="AQ25" s="81" t="str">
        <f t="shared" si="13"/>
        <v>.</v>
      </c>
      <c r="AR25" s="79" t="str">
        <f t="shared" si="14"/>
        <v>.</v>
      </c>
      <c r="AS25" s="7"/>
      <c r="AT25" s="80">
        <f t="shared" si="15"/>
        <v>0</v>
      </c>
      <c r="AU25" s="81">
        <f t="shared" si="16"/>
        <v>0</v>
      </c>
      <c r="AV25" s="79">
        <f t="shared" si="17"/>
        <v>0</v>
      </c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80">
        <f t="shared" si="18"/>
        <v>0</v>
      </c>
      <c r="BQ25" s="81">
        <f t="shared" si="1"/>
        <v>0</v>
      </c>
      <c r="BR25" s="81">
        <f t="shared" si="2"/>
        <v>0</v>
      </c>
      <c r="BS25" s="81">
        <f t="shared" si="19"/>
        <v>0</v>
      </c>
      <c r="BT25" s="79">
        <f t="shared" si="20"/>
        <v>0</v>
      </c>
    </row>
    <row r="26" spans="1:72" ht="12.75" hidden="1">
      <c r="A26" s="80"/>
      <c r="G26" s="49"/>
      <c r="H26" s="78" t="s">
        <v>76</v>
      </c>
      <c r="I26">
        <v>16</v>
      </c>
      <c r="J26" s="78" t="s">
        <v>76</v>
      </c>
      <c r="K26">
        <v>16</v>
      </c>
      <c r="L26" s="78" t="s">
        <v>76</v>
      </c>
      <c r="M26" s="81">
        <v>16</v>
      </c>
      <c r="N26" s="78" t="s">
        <v>76</v>
      </c>
      <c r="O26" s="81">
        <v>16</v>
      </c>
      <c r="P26" s="78" t="s">
        <v>76</v>
      </c>
      <c r="Q26">
        <v>16</v>
      </c>
      <c r="R26" s="78" t="s">
        <v>76</v>
      </c>
      <c r="S26">
        <v>16</v>
      </c>
      <c r="T26" s="78" t="s">
        <v>76</v>
      </c>
      <c r="U26">
        <v>16</v>
      </c>
      <c r="V26" s="78" t="s">
        <v>76</v>
      </c>
      <c r="W26">
        <v>16</v>
      </c>
      <c r="X26" s="78" t="s">
        <v>76</v>
      </c>
      <c r="Y26" s="79">
        <v>16</v>
      </c>
      <c r="Z26" s="7"/>
      <c r="AA26" s="80">
        <f t="shared" si="0"/>
        <v>0</v>
      </c>
      <c r="AB26" s="81">
        <f t="shared" si="3"/>
        <v>0</v>
      </c>
      <c r="AC26" s="79">
        <f t="shared" si="4"/>
        <v>0</v>
      </c>
      <c r="AD26" s="7"/>
      <c r="AE26" s="86">
        <f t="shared" si="5"/>
        <v>0</v>
      </c>
      <c r="AF26" s="79">
        <f t="shared" si="6"/>
        <v>0</v>
      </c>
      <c r="AG26" s="7"/>
      <c r="AH26" s="125">
        <f>SUM(AJ26:AR26,E26)/(AC26+1)</f>
        <v>0</v>
      </c>
      <c r="AI26" s="91"/>
      <c r="AJ26" s="78" t="str">
        <f t="shared" si="21"/>
        <v>.</v>
      </c>
      <c r="AK26" s="81" t="str">
        <f t="shared" si="7"/>
        <v>.</v>
      </c>
      <c r="AL26" s="81" t="str">
        <f t="shared" si="8"/>
        <v>.</v>
      </c>
      <c r="AM26" s="81" t="str">
        <f t="shared" si="9"/>
        <v>.</v>
      </c>
      <c r="AN26" s="81" t="str">
        <f t="shared" si="10"/>
        <v>.</v>
      </c>
      <c r="AO26" s="81" t="str">
        <f t="shared" si="11"/>
        <v>.</v>
      </c>
      <c r="AP26" s="81" t="str">
        <f t="shared" si="12"/>
        <v>.</v>
      </c>
      <c r="AQ26" s="81" t="str">
        <f t="shared" si="13"/>
        <v>.</v>
      </c>
      <c r="AR26" s="79" t="str">
        <f t="shared" si="14"/>
        <v>.</v>
      </c>
      <c r="AS26" s="7"/>
      <c r="AT26" s="80">
        <f t="shared" si="15"/>
        <v>0</v>
      </c>
      <c r="AU26" s="81">
        <f t="shared" si="16"/>
        <v>0</v>
      </c>
      <c r="AV26" s="79">
        <f t="shared" si="17"/>
        <v>0</v>
      </c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80">
        <f t="shared" si="18"/>
        <v>0</v>
      </c>
      <c r="BQ26" s="81">
        <f t="shared" si="1"/>
        <v>0</v>
      </c>
      <c r="BR26" s="81">
        <f t="shared" si="2"/>
        <v>0</v>
      </c>
      <c r="BS26" s="81">
        <f t="shared" si="19"/>
        <v>0</v>
      </c>
      <c r="BT26" s="79">
        <f t="shared" si="20"/>
        <v>0</v>
      </c>
    </row>
    <row r="27" spans="1:72" ht="12.75" hidden="1">
      <c r="A27" s="80"/>
      <c r="G27" s="49"/>
      <c r="H27" s="78" t="s">
        <v>76</v>
      </c>
      <c r="I27">
        <v>17</v>
      </c>
      <c r="J27" s="78" t="s">
        <v>76</v>
      </c>
      <c r="K27">
        <v>17</v>
      </c>
      <c r="L27" s="78" t="s">
        <v>76</v>
      </c>
      <c r="M27">
        <v>17</v>
      </c>
      <c r="N27" s="78" t="s">
        <v>76</v>
      </c>
      <c r="O27" s="81">
        <v>17</v>
      </c>
      <c r="P27" s="78" t="s">
        <v>76</v>
      </c>
      <c r="Q27">
        <v>17</v>
      </c>
      <c r="R27" s="78" t="s">
        <v>76</v>
      </c>
      <c r="S27">
        <v>17</v>
      </c>
      <c r="T27" s="78" t="s">
        <v>76</v>
      </c>
      <c r="U27">
        <v>17</v>
      </c>
      <c r="V27" s="78" t="s">
        <v>76</v>
      </c>
      <c r="W27">
        <v>17</v>
      </c>
      <c r="X27" s="78" t="s">
        <v>76</v>
      </c>
      <c r="Y27" s="79">
        <v>17</v>
      </c>
      <c r="Z27" s="7"/>
      <c r="AA27" s="80">
        <f t="shared" si="0"/>
        <v>0</v>
      </c>
      <c r="AB27" s="81">
        <f t="shared" si="3"/>
        <v>0</v>
      </c>
      <c r="AC27" s="79">
        <f t="shared" si="4"/>
        <v>0</v>
      </c>
      <c r="AD27" s="7"/>
      <c r="AE27" s="86">
        <f t="shared" si="5"/>
        <v>0</v>
      </c>
      <c r="AF27" s="79">
        <f t="shared" si="6"/>
        <v>0</v>
      </c>
      <c r="AG27" s="7"/>
      <c r="AH27" s="125">
        <f>SUM(AJ27:AR27,E27)/(AC27+1)</f>
        <v>0</v>
      </c>
      <c r="AI27" s="91"/>
      <c r="AJ27" s="78" t="str">
        <f t="shared" si="21"/>
        <v>.</v>
      </c>
      <c r="AK27" s="81" t="str">
        <f t="shared" si="7"/>
        <v>.</v>
      </c>
      <c r="AL27" s="81" t="str">
        <f t="shared" si="8"/>
        <v>.</v>
      </c>
      <c r="AM27" s="81" t="str">
        <f t="shared" si="9"/>
        <v>.</v>
      </c>
      <c r="AN27" s="81" t="str">
        <f t="shared" si="10"/>
        <v>.</v>
      </c>
      <c r="AO27" s="81" t="str">
        <f t="shared" si="11"/>
        <v>.</v>
      </c>
      <c r="AP27" s="81" t="str">
        <f t="shared" si="12"/>
        <v>.</v>
      </c>
      <c r="AQ27" s="81" t="str">
        <f t="shared" si="13"/>
        <v>.</v>
      </c>
      <c r="AR27" s="79" t="str">
        <f t="shared" si="14"/>
        <v>.</v>
      </c>
      <c r="AS27" s="7"/>
      <c r="AT27" s="80">
        <f t="shared" si="15"/>
        <v>0</v>
      </c>
      <c r="AU27" s="81">
        <f t="shared" si="16"/>
        <v>0</v>
      </c>
      <c r="AV27" s="79">
        <f t="shared" si="17"/>
        <v>0</v>
      </c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80">
        <f t="shared" si="18"/>
        <v>0</v>
      </c>
      <c r="BQ27" s="81">
        <f t="shared" si="1"/>
        <v>0</v>
      </c>
      <c r="BR27" s="81">
        <f t="shared" si="2"/>
        <v>0</v>
      </c>
      <c r="BS27" s="81">
        <f t="shared" si="19"/>
        <v>0</v>
      </c>
      <c r="BT27" s="79">
        <f t="shared" si="20"/>
        <v>0</v>
      </c>
    </row>
    <row r="28" spans="1:72" ht="12.75" hidden="1">
      <c r="A28" s="80"/>
      <c r="G28" s="49"/>
      <c r="H28" s="78" t="s">
        <v>76</v>
      </c>
      <c r="I28">
        <v>18</v>
      </c>
      <c r="J28" s="78" t="s">
        <v>76</v>
      </c>
      <c r="K28">
        <v>18</v>
      </c>
      <c r="L28" s="78" t="s">
        <v>76</v>
      </c>
      <c r="M28" s="81">
        <v>18</v>
      </c>
      <c r="N28" s="78" t="s">
        <v>76</v>
      </c>
      <c r="O28" s="81">
        <v>18</v>
      </c>
      <c r="P28" s="78" t="s">
        <v>76</v>
      </c>
      <c r="Q28">
        <v>18</v>
      </c>
      <c r="R28" s="78" t="s">
        <v>76</v>
      </c>
      <c r="S28">
        <v>18</v>
      </c>
      <c r="T28" s="78" t="s">
        <v>76</v>
      </c>
      <c r="U28">
        <v>18</v>
      </c>
      <c r="V28" s="78" t="s">
        <v>76</v>
      </c>
      <c r="W28">
        <v>18</v>
      </c>
      <c r="X28" s="78" t="s">
        <v>76</v>
      </c>
      <c r="Y28" s="79">
        <v>18</v>
      </c>
      <c r="Z28" s="7"/>
      <c r="AA28" s="80">
        <f t="shared" si="0"/>
        <v>0</v>
      </c>
      <c r="AB28" s="81">
        <f t="shared" si="3"/>
        <v>0</v>
      </c>
      <c r="AC28" s="79">
        <f t="shared" si="4"/>
        <v>0</v>
      </c>
      <c r="AD28" s="7"/>
      <c r="AE28" s="86">
        <f t="shared" si="5"/>
        <v>0</v>
      </c>
      <c r="AF28" s="79">
        <f t="shared" si="6"/>
        <v>0</v>
      </c>
      <c r="AG28" s="7"/>
      <c r="AH28" s="125">
        <f aca="true" t="shared" si="22" ref="AH28:AH74">SUM(AJ28:AR28,E28)/(AC28+1)</f>
        <v>0</v>
      </c>
      <c r="AI28" s="91"/>
      <c r="AJ28" s="78" t="str">
        <f t="shared" si="21"/>
        <v>.</v>
      </c>
      <c r="AK28" s="81" t="str">
        <f t="shared" si="7"/>
        <v>.</v>
      </c>
      <c r="AL28" s="81" t="str">
        <f t="shared" si="8"/>
        <v>.</v>
      </c>
      <c r="AM28" s="81" t="str">
        <f t="shared" si="9"/>
        <v>.</v>
      </c>
      <c r="AN28" s="81" t="str">
        <f t="shared" si="10"/>
        <v>.</v>
      </c>
      <c r="AO28" s="81" t="str">
        <f t="shared" si="11"/>
        <v>.</v>
      </c>
      <c r="AP28" s="81" t="str">
        <f t="shared" si="12"/>
        <v>.</v>
      </c>
      <c r="AQ28" s="81" t="str">
        <f t="shared" si="13"/>
        <v>.</v>
      </c>
      <c r="AR28" s="79" t="str">
        <f t="shared" si="14"/>
        <v>.</v>
      </c>
      <c r="AS28" s="7"/>
      <c r="AT28" s="80">
        <f t="shared" si="15"/>
        <v>0</v>
      </c>
      <c r="AU28" s="81">
        <f t="shared" si="16"/>
        <v>0</v>
      </c>
      <c r="AV28" s="79">
        <f t="shared" si="17"/>
        <v>0</v>
      </c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80">
        <f t="shared" si="18"/>
        <v>0</v>
      </c>
      <c r="BQ28" s="81">
        <f t="shared" si="1"/>
        <v>0</v>
      </c>
      <c r="BR28" s="81">
        <f t="shared" si="2"/>
        <v>0</v>
      </c>
      <c r="BS28" s="81">
        <f t="shared" si="19"/>
        <v>0</v>
      </c>
      <c r="BT28" s="79">
        <f t="shared" si="20"/>
        <v>0</v>
      </c>
    </row>
    <row r="29" spans="1:72" ht="12.75" hidden="1">
      <c r="A29" s="80"/>
      <c r="G29" s="49"/>
      <c r="H29" s="78" t="s">
        <v>76</v>
      </c>
      <c r="I29">
        <v>19</v>
      </c>
      <c r="J29" s="78" t="s">
        <v>76</v>
      </c>
      <c r="K29">
        <v>19</v>
      </c>
      <c r="L29" s="78" t="s">
        <v>76</v>
      </c>
      <c r="M29">
        <v>19</v>
      </c>
      <c r="N29" s="78" t="s">
        <v>76</v>
      </c>
      <c r="O29" s="81">
        <v>19</v>
      </c>
      <c r="P29" s="78" t="s">
        <v>76</v>
      </c>
      <c r="Q29">
        <v>19</v>
      </c>
      <c r="R29" s="78" t="s">
        <v>76</v>
      </c>
      <c r="S29">
        <v>19</v>
      </c>
      <c r="T29" s="78" t="s">
        <v>76</v>
      </c>
      <c r="U29">
        <v>19</v>
      </c>
      <c r="V29" s="78" t="s">
        <v>76</v>
      </c>
      <c r="W29">
        <v>19</v>
      </c>
      <c r="X29" s="78" t="s">
        <v>76</v>
      </c>
      <c r="Y29" s="79">
        <v>19</v>
      </c>
      <c r="Z29" s="7"/>
      <c r="AA29" s="80">
        <f t="shared" si="0"/>
        <v>0</v>
      </c>
      <c r="AB29" s="81">
        <f t="shared" si="3"/>
        <v>0</v>
      </c>
      <c r="AC29" s="79">
        <f t="shared" si="4"/>
        <v>0</v>
      </c>
      <c r="AD29" s="7"/>
      <c r="AE29" s="86">
        <f t="shared" si="5"/>
        <v>0</v>
      </c>
      <c r="AF29" s="79">
        <f t="shared" si="6"/>
        <v>0</v>
      </c>
      <c r="AG29" s="7"/>
      <c r="AH29" s="125">
        <f t="shared" si="22"/>
        <v>0</v>
      </c>
      <c r="AI29" s="91"/>
      <c r="AJ29" s="78" t="str">
        <f t="shared" si="21"/>
        <v>.</v>
      </c>
      <c r="AK29" s="81" t="str">
        <f t="shared" si="7"/>
        <v>.</v>
      </c>
      <c r="AL29" s="81" t="str">
        <f t="shared" si="8"/>
        <v>.</v>
      </c>
      <c r="AM29" s="81" t="str">
        <f t="shared" si="9"/>
        <v>.</v>
      </c>
      <c r="AN29" s="81" t="str">
        <f t="shared" si="10"/>
        <v>.</v>
      </c>
      <c r="AO29" s="81" t="str">
        <f t="shared" si="11"/>
        <v>.</v>
      </c>
      <c r="AP29" s="81" t="str">
        <f t="shared" si="12"/>
        <v>.</v>
      </c>
      <c r="AQ29" s="81" t="str">
        <f t="shared" si="13"/>
        <v>.</v>
      </c>
      <c r="AR29" s="79" t="str">
        <f t="shared" si="14"/>
        <v>.</v>
      </c>
      <c r="AS29" s="7"/>
      <c r="AT29" s="80">
        <f t="shared" si="15"/>
        <v>0</v>
      </c>
      <c r="AU29" s="81">
        <f t="shared" si="16"/>
        <v>0</v>
      </c>
      <c r="AV29" s="79">
        <f t="shared" si="17"/>
        <v>0</v>
      </c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80">
        <f t="shared" si="18"/>
        <v>0</v>
      </c>
      <c r="BQ29" s="81">
        <f t="shared" si="1"/>
        <v>0</v>
      </c>
      <c r="BR29" s="81">
        <f t="shared" si="2"/>
        <v>0</v>
      </c>
      <c r="BS29" s="81">
        <f t="shared" si="19"/>
        <v>0</v>
      </c>
      <c r="BT29" s="79">
        <f t="shared" si="20"/>
        <v>0</v>
      </c>
    </row>
    <row r="30" spans="1:72" ht="12.75" hidden="1">
      <c r="A30" s="80"/>
      <c r="G30" s="49"/>
      <c r="H30" s="78" t="s">
        <v>76</v>
      </c>
      <c r="I30">
        <v>20</v>
      </c>
      <c r="J30" s="78" t="s">
        <v>76</v>
      </c>
      <c r="K30">
        <v>20</v>
      </c>
      <c r="L30" s="78" t="s">
        <v>76</v>
      </c>
      <c r="M30" s="81">
        <v>20</v>
      </c>
      <c r="N30" s="78" t="s">
        <v>76</v>
      </c>
      <c r="O30" s="81">
        <v>20</v>
      </c>
      <c r="P30" s="78" t="s">
        <v>76</v>
      </c>
      <c r="Q30">
        <v>20</v>
      </c>
      <c r="R30" s="78" t="s">
        <v>76</v>
      </c>
      <c r="S30">
        <v>20</v>
      </c>
      <c r="T30" s="78" t="s">
        <v>76</v>
      </c>
      <c r="U30">
        <v>20</v>
      </c>
      <c r="V30" s="78" t="s">
        <v>76</v>
      </c>
      <c r="W30">
        <v>20</v>
      </c>
      <c r="X30" s="78" t="s">
        <v>76</v>
      </c>
      <c r="Y30" s="79">
        <v>20</v>
      </c>
      <c r="Z30" s="7"/>
      <c r="AA30" s="80">
        <f t="shared" si="0"/>
        <v>0</v>
      </c>
      <c r="AB30" s="81">
        <f t="shared" si="3"/>
        <v>0</v>
      </c>
      <c r="AC30" s="79">
        <f t="shared" si="4"/>
        <v>0</v>
      </c>
      <c r="AD30" s="7"/>
      <c r="AE30" s="86">
        <f t="shared" si="5"/>
        <v>0</v>
      </c>
      <c r="AF30" s="79">
        <f t="shared" si="6"/>
        <v>0</v>
      </c>
      <c r="AG30" s="7"/>
      <c r="AH30" s="125">
        <f t="shared" si="22"/>
        <v>0</v>
      </c>
      <c r="AI30" s="91"/>
      <c r="AJ30" s="78" t="str">
        <f t="shared" si="21"/>
        <v>.</v>
      </c>
      <c r="AK30" s="81" t="str">
        <f t="shared" si="7"/>
        <v>.</v>
      </c>
      <c r="AL30" s="81" t="str">
        <f t="shared" si="8"/>
        <v>.</v>
      </c>
      <c r="AM30" s="81" t="str">
        <f t="shared" si="9"/>
        <v>.</v>
      </c>
      <c r="AN30" s="81" t="str">
        <f t="shared" si="10"/>
        <v>.</v>
      </c>
      <c r="AO30" s="81" t="str">
        <f t="shared" si="11"/>
        <v>.</v>
      </c>
      <c r="AP30" s="81" t="str">
        <f t="shared" si="12"/>
        <v>.</v>
      </c>
      <c r="AQ30" s="81" t="str">
        <f t="shared" si="13"/>
        <v>.</v>
      </c>
      <c r="AR30" s="79" t="str">
        <f t="shared" si="14"/>
        <v>.</v>
      </c>
      <c r="AS30" s="7"/>
      <c r="AT30" s="80">
        <f t="shared" si="15"/>
        <v>0</v>
      </c>
      <c r="AU30" s="81">
        <f t="shared" si="16"/>
        <v>0</v>
      </c>
      <c r="AV30" s="79">
        <f t="shared" si="17"/>
        <v>0</v>
      </c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80">
        <f t="shared" si="18"/>
        <v>0</v>
      </c>
      <c r="BQ30" s="81">
        <f t="shared" si="1"/>
        <v>0</v>
      </c>
      <c r="BR30" s="81">
        <f t="shared" si="2"/>
        <v>0</v>
      </c>
      <c r="BS30" s="81">
        <f t="shared" si="19"/>
        <v>0</v>
      </c>
      <c r="BT30" s="79">
        <f t="shared" si="20"/>
        <v>0</v>
      </c>
    </row>
    <row r="31" spans="1:72" ht="12.75" hidden="1">
      <c r="A31" s="80"/>
      <c r="G31" s="49"/>
      <c r="H31" s="78" t="s">
        <v>76</v>
      </c>
      <c r="I31">
        <v>21</v>
      </c>
      <c r="J31" s="78" t="s">
        <v>76</v>
      </c>
      <c r="K31">
        <v>21</v>
      </c>
      <c r="L31" s="78" t="s">
        <v>76</v>
      </c>
      <c r="M31">
        <v>21</v>
      </c>
      <c r="N31" s="78" t="s">
        <v>76</v>
      </c>
      <c r="O31" s="81">
        <v>21</v>
      </c>
      <c r="P31" s="78" t="s">
        <v>76</v>
      </c>
      <c r="Q31">
        <v>21</v>
      </c>
      <c r="R31" s="78" t="s">
        <v>76</v>
      </c>
      <c r="S31">
        <v>21</v>
      </c>
      <c r="T31" s="78" t="s">
        <v>76</v>
      </c>
      <c r="U31">
        <v>21</v>
      </c>
      <c r="V31" s="78" t="s">
        <v>76</v>
      </c>
      <c r="W31">
        <v>21</v>
      </c>
      <c r="X31" s="78" t="s">
        <v>76</v>
      </c>
      <c r="Y31" s="79">
        <v>21</v>
      </c>
      <c r="Z31" s="7"/>
      <c r="AA31" s="80">
        <f t="shared" si="0"/>
        <v>0</v>
      </c>
      <c r="AB31" s="81">
        <f t="shared" si="3"/>
        <v>0</v>
      </c>
      <c r="AC31" s="79">
        <f t="shared" si="4"/>
        <v>0</v>
      </c>
      <c r="AD31" s="7"/>
      <c r="AE31" s="86">
        <f t="shared" si="5"/>
        <v>0</v>
      </c>
      <c r="AF31" s="79">
        <f t="shared" si="6"/>
        <v>0</v>
      </c>
      <c r="AG31" s="7"/>
      <c r="AH31" s="125">
        <f t="shared" si="22"/>
        <v>0</v>
      </c>
      <c r="AI31" s="91"/>
      <c r="AJ31" s="78" t="str">
        <f t="shared" si="21"/>
        <v>.</v>
      </c>
      <c r="AK31" s="81" t="str">
        <f t="shared" si="7"/>
        <v>.</v>
      </c>
      <c r="AL31" s="81" t="str">
        <f t="shared" si="8"/>
        <v>.</v>
      </c>
      <c r="AM31" s="81" t="str">
        <f t="shared" si="9"/>
        <v>.</v>
      </c>
      <c r="AN31" s="81" t="str">
        <f t="shared" si="10"/>
        <v>.</v>
      </c>
      <c r="AO31" s="81" t="str">
        <f t="shared" si="11"/>
        <v>.</v>
      </c>
      <c r="AP31" s="81" t="str">
        <f t="shared" si="12"/>
        <v>.</v>
      </c>
      <c r="AQ31" s="81" t="str">
        <f t="shared" si="13"/>
        <v>.</v>
      </c>
      <c r="AR31" s="79" t="str">
        <f t="shared" si="14"/>
        <v>.</v>
      </c>
      <c r="AS31" s="7"/>
      <c r="AT31" s="80">
        <f t="shared" si="15"/>
        <v>0</v>
      </c>
      <c r="AU31" s="81">
        <f t="shared" si="16"/>
        <v>0</v>
      </c>
      <c r="AV31" s="79">
        <f t="shared" si="17"/>
        <v>0</v>
      </c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80">
        <f t="shared" si="18"/>
        <v>0</v>
      </c>
      <c r="BQ31" s="81">
        <f t="shared" si="1"/>
        <v>0</v>
      </c>
      <c r="BR31" s="81">
        <f t="shared" si="2"/>
        <v>0</v>
      </c>
      <c r="BS31" s="81">
        <f t="shared" si="19"/>
        <v>0</v>
      </c>
      <c r="BT31" s="79">
        <f t="shared" si="20"/>
        <v>0</v>
      </c>
    </row>
    <row r="32" spans="1:72" ht="12.75" hidden="1">
      <c r="A32" s="80"/>
      <c r="G32" s="49"/>
      <c r="H32" s="78" t="s">
        <v>76</v>
      </c>
      <c r="I32">
        <v>22</v>
      </c>
      <c r="J32" s="78" t="s">
        <v>76</v>
      </c>
      <c r="K32">
        <v>22</v>
      </c>
      <c r="L32" s="78" t="s">
        <v>76</v>
      </c>
      <c r="M32" s="81">
        <v>22</v>
      </c>
      <c r="N32" s="78" t="s">
        <v>76</v>
      </c>
      <c r="O32" s="81">
        <v>22</v>
      </c>
      <c r="P32" s="78" t="s">
        <v>76</v>
      </c>
      <c r="Q32">
        <v>22</v>
      </c>
      <c r="R32" s="78" t="s">
        <v>76</v>
      </c>
      <c r="S32">
        <v>22</v>
      </c>
      <c r="T32" s="78" t="s">
        <v>76</v>
      </c>
      <c r="U32">
        <v>22</v>
      </c>
      <c r="V32" s="78" t="s">
        <v>76</v>
      </c>
      <c r="W32">
        <v>22</v>
      </c>
      <c r="X32" s="78" t="s">
        <v>76</v>
      </c>
      <c r="Y32" s="79">
        <v>22</v>
      </c>
      <c r="Z32" s="7"/>
      <c r="AA32" s="80">
        <f t="shared" si="0"/>
        <v>0</v>
      </c>
      <c r="AB32" s="81">
        <f t="shared" si="3"/>
        <v>0</v>
      </c>
      <c r="AC32" s="79">
        <f t="shared" si="4"/>
        <v>0</v>
      </c>
      <c r="AD32" s="7"/>
      <c r="AE32" s="86">
        <f t="shared" si="5"/>
        <v>0</v>
      </c>
      <c r="AF32" s="79">
        <f t="shared" si="6"/>
        <v>0</v>
      </c>
      <c r="AG32" s="7"/>
      <c r="AH32" s="125">
        <f t="shared" si="22"/>
        <v>0</v>
      </c>
      <c r="AI32" s="91"/>
      <c r="AJ32" s="78" t="str">
        <f t="shared" si="21"/>
        <v>.</v>
      </c>
      <c r="AK32" s="81" t="str">
        <f t="shared" si="7"/>
        <v>.</v>
      </c>
      <c r="AL32" s="81" t="str">
        <f t="shared" si="8"/>
        <v>.</v>
      </c>
      <c r="AM32" s="81" t="str">
        <f t="shared" si="9"/>
        <v>.</v>
      </c>
      <c r="AN32" s="81" t="str">
        <f t="shared" si="10"/>
        <v>.</v>
      </c>
      <c r="AO32" s="81" t="str">
        <f t="shared" si="11"/>
        <v>.</v>
      </c>
      <c r="AP32" s="81" t="str">
        <f t="shared" si="12"/>
        <v>.</v>
      </c>
      <c r="AQ32" s="81" t="str">
        <f t="shared" si="13"/>
        <v>.</v>
      </c>
      <c r="AR32" s="79" t="str">
        <f t="shared" si="14"/>
        <v>.</v>
      </c>
      <c r="AS32" s="7"/>
      <c r="AT32" s="80">
        <f t="shared" si="15"/>
        <v>0</v>
      </c>
      <c r="AU32" s="81">
        <f t="shared" si="16"/>
        <v>0</v>
      </c>
      <c r="AV32" s="79">
        <f t="shared" si="17"/>
        <v>0</v>
      </c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80">
        <f t="shared" si="18"/>
        <v>0</v>
      </c>
      <c r="BQ32" s="81">
        <f t="shared" si="1"/>
        <v>0</v>
      </c>
      <c r="BR32" s="81">
        <f t="shared" si="2"/>
        <v>0</v>
      </c>
      <c r="BS32" s="81">
        <f t="shared" si="19"/>
        <v>0</v>
      </c>
      <c r="BT32" s="79">
        <f t="shared" si="20"/>
        <v>0</v>
      </c>
    </row>
    <row r="33" spans="1:72" ht="12.75" hidden="1">
      <c r="A33" s="80"/>
      <c r="G33" s="49"/>
      <c r="H33" s="78" t="s">
        <v>76</v>
      </c>
      <c r="I33">
        <v>23</v>
      </c>
      <c r="J33" s="78" t="s">
        <v>76</v>
      </c>
      <c r="K33">
        <v>23</v>
      </c>
      <c r="L33" s="78" t="s">
        <v>76</v>
      </c>
      <c r="M33">
        <v>23</v>
      </c>
      <c r="N33" s="78" t="s">
        <v>76</v>
      </c>
      <c r="O33" s="81">
        <v>23</v>
      </c>
      <c r="P33" s="78" t="s">
        <v>76</v>
      </c>
      <c r="Q33">
        <v>23</v>
      </c>
      <c r="R33" s="78" t="s">
        <v>76</v>
      </c>
      <c r="S33">
        <v>23</v>
      </c>
      <c r="T33" s="78" t="s">
        <v>76</v>
      </c>
      <c r="U33">
        <v>23</v>
      </c>
      <c r="V33" s="78" t="s">
        <v>76</v>
      </c>
      <c r="W33">
        <v>23</v>
      </c>
      <c r="X33" s="78" t="s">
        <v>76</v>
      </c>
      <c r="Y33" s="79">
        <v>23</v>
      </c>
      <c r="Z33" s="7"/>
      <c r="AA33" s="80">
        <f t="shared" si="0"/>
        <v>0</v>
      </c>
      <c r="AB33" s="81">
        <f t="shared" si="3"/>
        <v>0</v>
      </c>
      <c r="AC33" s="79">
        <f t="shared" si="4"/>
        <v>0</v>
      </c>
      <c r="AD33" s="7"/>
      <c r="AE33" s="86">
        <f t="shared" si="5"/>
        <v>0</v>
      </c>
      <c r="AF33" s="79">
        <f t="shared" si="6"/>
        <v>0</v>
      </c>
      <c r="AG33" s="7"/>
      <c r="AH33" s="125">
        <f t="shared" si="22"/>
        <v>0</v>
      </c>
      <c r="AI33" s="91"/>
      <c r="AJ33" s="78" t="str">
        <f t="shared" si="21"/>
        <v>.</v>
      </c>
      <c r="AK33" s="81" t="str">
        <f t="shared" si="7"/>
        <v>.</v>
      </c>
      <c r="AL33" s="81" t="str">
        <f t="shared" si="8"/>
        <v>.</v>
      </c>
      <c r="AM33" s="81" t="str">
        <f t="shared" si="9"/>
        <v>.</v>
      </c>
      <c r="AN33" s="81" t="str">
        <f t="shared" si="10"/>
        <v>.</v>
      </c>
      <c r="AO33" s="81" t="str">
        <f t="shared" si="11"/>
        <v>.</v>
      </c>
      <c r="AP33" s="81" t="str">
        <f t="shared" si="12"/>
        <v>.</v>
      </c>
      <c r="AQ33" s="81" t="str">
        <f t="shared" si="13"/>
        <v>.</v>
      </c>
      <c r="AR33" s="79" t="str">
        <f t="shared" si="14"/>
        <v>.</v>
      </c>
      <c r="AS33" s="7"/>
      <c r="AT33" s="80">
        <f t="shared" si="15"/>
        <v>0</v>
      </c>
      <c r="AU33" s="81">
        <f t="shared" si="16"/>
        <v>0</v>
      </c>
      <c r="AV33" s="79">
        <f t="shared" si="17"/>
        <v>0</v>
      </c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80">
        <f t="shared" si="18"/>
        <v>0</v>
      </c>
      <c r="BQ33" s="81">
        <f t="shared" si="1"/>
        <v>0</v>
      </c>
      <c r="BR33" s="81">
        <f t="shared" si="2"/>
        <v>0</v>
      </c>
      <c r="BS33" s="81">
        <f t="shared" si="19"/>
        <v>0</v>
      </c>
      <c r="BT33" s="79">
        <f t="shared" si="20"/>
        <v>0</v>
      </c>
    </row>
    <row r="34" spans="1:72" ht="12.75" hidden="1">
      <c r="A34" s="80"/>
      <c r="G34" s="49"/>
      <c r="H34" s="78" t="s">
        <v>76</v>
      </c>
      <c r="I34">
        <v>24</v>
      </c>
      <c r="J34" s="78" t="s">
        <v>76</v>
      </c>
      <c r="K34">
        <v>24</v>
      </c>
      <c r="L34" s="78" t="s">
        <v>76</v>
      </c>
      <c r="M34" s="81">
        <v>24</v>
      </c>
      <c r="N34" s="78" t="s">
        <v>76</v>
      </c>
      <c r="O34" s="81">
        <v>24</v>
      </c>
      <c r="P34" s="78" t="s">
        <v>76</v>
      </c>
      <c r="Q34">
        <v>24</v>
      </c>
      <c r="R34" s="78" t="s">
        <v>76</v>
      </c>
      <c r="S34">
        <v>24</v>
      </c>
      <c r="T34" s="78" t="s">
        <v>76</v>
      </c>
      <c r="U34">
        <v>24</v>
      </c>
      <c r="V34" s="78" t="s">
        <v>76</v>
      </c>
      <c r="W34">
        <v>24</v>
      </c>
      <c r="X34" s="78" t="s">
        <v>76</v>
      </c>
      <c r="Y34" s="79">
        <v>24</v>
      </c>
      <c r="Z34" s="7"/>
      <c r="AA34" s="80">
        <f t="shared" si="0"/>
        <v>0</v>
      </c>
      <c r="AB34" s="81">
        <f t="shared" si="3"/>
        <v>0</v>
      </c>
      <c r="AC34" s="79">
        <f t="shared" si="4"/>
        <v>0</v>
      </c>
      <c r="AD34" s="7"/>
      <c r="AE34" s="86">
        <f t="shared" si="5"/>
        <v>0</v>
      </c>
      <c r="AF34" s="79">
        <f t="shared" si="6"/>
        <v>0</v>
      </c>
      <c r="AG34" s="7"/>
      <c r="AH34" s="125">
        <f t="shared" si="22"/>
        <v>0</v>
      </c>
      <c r="AI34" s="91"/>
      <c r="AJ34" s="78" t="str">
        <f t="shared" si="21"/>
        <v>.</v>
      </c>
      <c r="AK34" s="81" t="str">
        <f t="shared" si="7"/>
        <v>.</v>
      </c>
      <c r="AL34" s="81" t="str">
        <f t="shared" si="8"/>
        <v>.</v>
      </c>
      <c r="AM34" s="81" t="str">
        <f t="shared" si="9"/>
        <v>.</v>
      </c>
      <c r="AN34" s="81" t="str">
        <f t="shared" si="10"/>
        <v>.</v>
      </c>
      <c r="AO34" s="81" t="str">
        <f t="shared" si="11"/>
        <v>.</v>
      </c>
      <c r="AP34" s="81" t="str">
        <f t="shared" si="12"/>
        <v>.</v>
      </c>
      <c r="AQ34" s="81" t="str">
        <f t="shared" si="13"/>
        <v>.</v>
      </c>
      <c r="AR34" s="79" t="str">
        <f t="shared" si="14"/>
        <v>.</v>
      </c>
      <c r="AS34" s="7"/>
      <c r="AT34" s="80">
        <f t="shared" si="15"/>
        <v>0</v>
      </c>
      <c r="AU34" s="81">
        <f t="shared" si="16"/>
        <v>0</v>
      </c>
      <c r="AV34" s="79">
        <f t="shared" si="17"/>
        <v>0</v>
      </c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80">
        <f t="shared" si="18"/>
        <v>0</v>
      </c>
      <c r="BQ34" s="81">
        <f t="shared" si="1"/>
        <v>0</v>
      </c>
      <c r="BR34" s="81">
        <f t="shared" si="2"/>
        <v>0</v>
      </c>
      <c r="BS34" s="81">
        <f t="shared" si="19"/>
        <v>0</v>
      </c>
      <c r="BT34" s="79">
        <f t="shared" si="20"/>
        <v>0</v>
      </c>
    </row>
    <row r="35" spans="1:72" ht="12.75" hidden="1">
      <c r="A35" s="80"/>
      <c r="G35" s="49"/>
      <c r="H35" s="78" t="s">
        <v>76</v>
      </c>
      <c r="I35">
        <v>25</v>
      </c>
      <c r="J35" s="78" t="s">
        <v>76</v>
      </c>
      <c r="K35">
        <v>25</v>
      </c>
      <c r="L35" s="78" t="s">
        <v>76</v>
      </c>
      <c r="M35">
        <v>25</v>
      </c>
      <c r="N35" s="78" t="s">
        <v>76</v>
      </c>
      <c r="O35" s="81">
        <v>25</v>
      </c>
      <c r="P35" s="78" t="s">
        <v>76</v>
      </c>
      <c r="Q35">
        <v>25</v>
      </c>
      <c r="R35" s="78" t="s">
        <v>76</v>
      </c>
      <c r="S35">
        <v>25</v>
      </c>
      <c r="T35" s="78" t="s">
        <v>76</v>
      </c>
      <c r="U35">
        <v>25</v>
      </c>
      <c r="V35" s="78" t="s">
        <v>76</v>
      </c>
      <c r="W35">
        <v>25</v>
      </c>
      <c r="X35" s="78" t="s">
        <v>76</v>
      </c>
      <c r="Y35" s="79">
        <v>25</v>
      </c>
      <c r="Z35" s="7"/>
      <c r="AA35" s="80">
        <f t="shared" si="0"/>
        <v>0</v>
      </c>
      <c r="AB35" s="81">
        <f t="shared" si="3"/>
        <v>0</v>
      </c>
      <c r="AC35" s="79">
        <f t="shared" si="4"/>
        <v>0</v>
      </c>
      <c r="AD35" s="7"/>
      <c r="AE35" s="86">
        <f t="shared" si="5"/>
        <v>0</v>
      </c>
      <c r="AF35" s="79">
        <f t="shared" si="6"/>
        <v>0</v>
      </c>
      <c r="AG35" s="7"/>
      <c r="AH35" s="125">
        <f t="shared" si="22"/>
        <v>0</v>
      </c>
      <c r="AI35" s="91"/>
      <c r="AJ35" s="78" t="str">
        <f t="shared" si="21"/>
        <v>.</v>
      </c>
      <c r="AK35" s="81" t="str">
        <f t="shared" si="7"/>
        <v>.</v>
      </c>
      <c r="AL35" s="81" t="str">
        <f t="shared" si="8"/>
        <v>.</v>
      </c>
      <c r="AM35" s="81" t="str">
        <f t="shared" si="9"/>
        <v>.</v>
      </c>
      <c r="AN35" s="81" t="str">
        <f t="shared" si="10"/>
        <v>.</v>
      </c>
      <c r="AO35" s="81" t="str">
        <f t="shared" si="11"/>
        <v>.</v>
      </c>
      <c r="AP35" s="81" t="str">
        <f t="shared" si="12"/>
        <v>.</v>
      </c>
      <c r="AQ35" s="81" t="str">
        <f t="shared" si="13"/>
        <v>.</v>
      </c>
      <c r="AR35" s="79" t="str">
        <f t="shared" si="14"/>
        <v>.</v>
      </c>
      <c r="AS35" s="7"/>
      <c r="AT35" s="80">
        <f t="shared" si="15"/>
        <v>0</v>
      </c>
      <c r="AU35" s="81">
        <f t="shared" si="16"/>
        <v>0</v>
      </c>
      <c r="AV35" s="79">
        <f t="shared" si="17"/>
        <v>0</v>
      </c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80">
        <f t="shared" si="18"/>
        <v>0</v>
      </c>
      <c r="BQ35" s="81">
        <f t="shared" si="1"/>
        <v>0</v>
      </c>
      <c r="BR35" s="81">
        <f t="shared" si="2"/>
        <v>0</v>
      </c>
      <c r="BS35" s="81">
        <f t="shared" si="19"/>
        <v>0</v>
      </c>
      <c r="BT35" s="79">
        <f t="shared" si="20"/>
        <v>0</v>
      </c>
    </row>
    <row r="36" spans="1:72" ht="12.75" hidden="1">
      <c r="A36" s="80"/>
      <c r="G36" s="49"/>
      <c r="H36" s="78" t="s">
        <v>76</v>
      </c>
      <c r="I36">
        <v>26</v>
      </c>
      <c r="J36" s="78" t="s">
        <v>76</v>
      </c>
      <c r="K36">
        <v>26</v>
      </c>
      <c r="L36" s="78" t="s">
        <v>76</v>
      </c>
      <c r="M36" s="81">
        <v>26</v>
      </c>
      <c r="N36" s="78" t="s">
        <v>76</v>
      </c>
      <c r="O36" s="81">
        <v>26</v>
      </c>
      <c r="P36" s="78" t="s">
        <v>76</v>
      </c>
      <c r="Q36">
        <v>26</v>
      </c>
      <c r="R36" s="78" t="s">
        <v>76</v>
      </c>
      <c r="S36">
        <v>26</v>
      </c>
      <c r="T36" s="78" t="s">
        <v>76</v>
      </c>
      <c r="U36">
        <v>26</v>
      </c>
      <c r="V36" s="78" t="s">
        <v>76</v>
      </c>
      <c r="W36">
        <v>26</v>
      </c>
      <c r="X36" s="78" t="s">
        <v>76</v>
      </c>
      <c r="Y36" s="79">
        <v>26</v>
      </c>
      <c r="Z36" s="7"/>
      <c r="AA36" s="80">
        <f t="shared" si="0"/>
        <v>0</v>
      </c>
      <c r="AB36" s="81">
        <f t="shared" si="3"/>
        <v>0</v>
      </c>
      <c r="AC36" s="79">
        <f t="shared" si="4"/>
        <v>0</v>
      </c>
      <c r="AD36" s="7"/>
      <c r="AE36" s="86">
        <f t="shared" si="5"/>
        <v>0</v>
      </c>
      <c r="AF36" s="79">
        <f t="shared" si="6"/>
        <v>0</v>
      </c>
      <c r="AG36" s="7"/>
      <c r="AH36" s="125">
        <f t="shared" si="22"/>
        <v>0</v>
      </c>
      <c r="AI36" s="91"/>
      <c r="AJ36" s="78" t="str">
        <f t="shared" si="21"/>
        <v>.</v>
      </c>
      <c r="AK36" s="81" t="str">
        <f t="shared" si="7"/>
        <v>.</v>
      </c>
      <c r="AL36" s="81" t="str">
        <f t="shared" si="8"/>
        <v>.</v>
      </c>
      <c r="AM36" s="81" t="str">
        <f t="shared" si="9"/>
        <v>.</v>
      </c>
      <c r="AN36" s="81" t="str">
        <f t="shared" si="10"/>
        <v>.</v>
      </c>
      <c r="AO36" s="81" t="str">
        <f t="shared" si="11"/>
        <v>.</v>
      </c>
      <c r="AP36" s="81" t="str">
        <f t="shared" si="12"/>
        <v>.</v>
      </c>
      <c r="AQ36" s="81" t="str">
        <f t="shared" si="13"/>
        <v>.</v>
      </c>
      <c r="AR36" s="79" t="str">
        <f t="shared" si="14"/>
        <v>.</v>
      </c>
      <c r="AS36" s="7"/>
      <c r="AT36" s="80">
        <f t="shared" si="15"/>
        <v>0</v>
      </c>
      <c r="AU36" s="81">
        <f t="shared" si="16"/>
        <v>0</v>
      </c>
      <c r="AV36" s="79">
        <f t="shared" si="17"/>
        <v>0</v>
      </c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80">
        <f t="shared" si="18"/>
        <v>0</v>
      </c>
      <c r="BQ36" s="81">
        <f t="shared" si="1"/>
        <v>0</v>
      </c>
      <c r="BR36" s="81">
        <f t="shared" si="2"/>
        <v>0</v>
      </c>
      <c r="BS36" s="81">
        <f t="shared" si="19"/>
        <v>0</v>
      </c>
      <c r="BT36" s="79">
        <f t="shared" si="20"/>
        <v>0</v>
      </c>
    </row>
    <row r="37" spans="1:72" ht="12.75" hidden="1">
      <c r="A37" s="80"/>
      <c r="G37" s="49"/>
      <c r="H37" s="78" t="s">
        <v>76</v>
      </c>
      <c r="I37">
        <v>27</v>
      </c>
      <c r="J37" s="78" t="s">
        <v>76</v>
      </c>
      <c r="K37">
        <v>27</v>
      </c>
      <c r="L37" s="78" t="s">
        <v>76</v>
      </c>
      <c r="M37">
        <v>27</v>
      </c>
      <c r="N37" s="78" t="s">
        <v>76</v>
      </c>
      <c r="O37" s="81">
        <v>27</v>
      </c>
      <c r="P37" s="78" t="s">
        <v>76</v>
      </c>
      <c r="Q37">
        <v>27</v>
      </c>
      <c r="R37" s="78" t="s">
        <v>76</v>
      </c>
      <c r="S37">
        <v>27</v>
      </c>
      <c r="T37" s="78" t="s">
        <v>76</v>
      </c>
      <c r="U37">
        <v>27</v>
      </c>
      <c r="V37" s="78" t="s">
        <v>76</v>
      </c>
      <c r="W37">
        <v>27</v>
      </c>
      <c r="X37" s="78" t="s">
        <v>76</v>
      </c>
      <c r="Y37" s="79">
        <v>27</v>
      </c>
      <c r="Z37" s="7"/>
      <c r="AA37" s="80">
        <f t="shared" si="0"/>
        <v>0</v>
      </c>
      <c r="AB37" s="81">
        <f t="shared" si="3"/>
        <v>0</v>
      </c>
      <c r="AC37" s="79">
        <f t="shared" si="4"/>
        <v>0</v>
      </c>
      <c r="AD37" s="7"/>
      <c r="AE37" s="86">
        <f t="shared" si="5"/>
        <v>0</v>
      </c>
      <c r="AF37" s="79">
        <f t="shared" si="6"/>
        <v>0</v>
      </c>
      <c r="AG37" s="7"/>
      <c r="AH37" s="125">
        <f t="shared" si="22"/>
        <v>0</v>
      </c>
      <c r="AI37" s="91"/>
      <c r="AJ37" s="78" t="str">
        <f t="shared" si="21"/>
        <v>.</v>
      </c>
      <c r="AK37" s="81" t="str">
        <f t="shared" si="7"/>
        <v>.</v>
      </c>
      <c r="AL37" s="81" t="str">
        <f t="shared" si="8"/>
        <v>.</v>
      </c>
      <c r="AM37" s="81" t="str">
        <f t="shared" si="9"/>
        <v>.</v>
      </c>
      <c r="AN37" s="81" t="str">
        <f t="shared" si="10"/>
        <v>.</v>
      </c>
      <c r="AO37" s="81" t="str">
        <f t="shared" si="11"/>
        <v>.</v>
      </c>
      <c r="AP37" s="81" t="str">
        <f t="shared" si="12"/>
        <v>.</v>
      </c>
      <c r="AQ37" s="81" t="str">
        <f t="shared" si="13"/>
        <v>.</v>
      </c>
      <c r="AR37" s="79" t="str">
        <f t="shared" si="14"/>
        <v>.</v>
      </c>
      <c r="AS37" s="7"/>
      <c r="AT37" s="80">
        <f t="shared" si="15"/>
        <v>0</v>
      </c>
      <c r="AU37" s="81">
        <f t="shared" si="16"/>
        <v>0</v>
      </c>
      <c r="AV37" s="79">
        <f t="shared" si="17"/>
        <v>0</v>
      </c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80">
        <f t="shared" si="18"/>
        <v>0</v>
      </c>
      <c r="BQ37" s="81">
        <f t="shared" si="1"/>
        <v>0</v>
      </c>
      <c r="BR37" s="81">
        <f t="shared" si="2"/>
        <v>0</v>
      </c>
      <c r="BS37" s="81">
        <f t="shared" si="19"/>
        <v>0</v>
      </c>
      <c r="BT37" s="79">
        <f t="shared" si="20"/>
        <v>0</v>
      </c>
    </row>
    <row r="38" spans="1:72" ht="12.75" hidden="1">
      <c r="A38" s="80"/>
      <c r="G38" s="49"/>
      <c r="H38" s="78" t="s">
        <v>76</v>
      </c>
      <c r="I38">
        <v>28</v>
      </c>
      <c r="J38" s="78" t="s">
        <v>76</v>
      </c>
      <c r="K38">
        <v>28</v>
      </c>
      <c r="L38" s="78" t="s">
        <v>76</v>
      </c>
      <c r="M38" s="81">
        <v>28</v>
      </c>
      <c r="N38" s="78" t="s">
        <v>76</v>
      </c>
      <c r="O38" s="81">
        <v>28</v>
      </c>
      <c r="P38" s="78" t="s">
        <v>76</v>
      </c>
      <c r="Q38">
        <v>28</v>
      </c>
      <c r="R38" s="78" t="s">
        <v>76</v>
      </c>
      <c r="S38">
        <v>28</v>
      </c>
      <c r="T38" s="78" t="s">
        <v>76</v>
      </c>
      <c r="U38">
        <v>28</v>
      </c>
      <c r="V38" s="78" t="s">
        <v>76</v>
      </c>
      <c r="W38">
        <v>28</v>
      </c>
      <c r="X38" s="78" t="s">
        <v>76</v>
      </c>
      <c r="Y38" s="79">
        <v>28</v>
      </c>
      <c r="Z38" s="7"/>
      <c r="AA38" s="80">
        <f t="shared" si="0"/>
        <v>0</v>
      </c>
      <c r="AB38" s="81">
        <f t="shared" si="3"/>
        <v>0</v>
      </c>
      <c r="AC38" s="79">
        <f t="shared" si="4"/>
        <v>0</v>
      </c>
      <c r="AD38" s="7"/>
      <c r="AE38" s="86">
        <f t="shared" si="5"/>
        <v>0</v>
      </c>
      <c r="AF38" s="79">
        <f t="shared" si="6"/>
        <v>0</v>
      </c>
      <c r="AG38" s="7"/>
      <c r="AH38" s="125">
        <f t="shared" si="22"/>
        <v>0</v>
      </c>
      <c r="AI38" s="91"/>
      <c r="AJ38" s="78" t="str">
        <f t="shared" si="21"/>
        <v>.</v>
      </c>
      <c r="AK38" s="81" t="str">
        <f t="shared" si="7"/>
        <v>.</v>
      </c>
      <c r="AL38" s="81" t="str">
        <f t="shared" si="8"/>
        <v>.</v>
      </c>
      <c r="AM38" s="81" t="str">
        <f t="shared" si="9"/>
        <v>.</v>
      </c>
      <c r="AN38" s="81" t="str">
        <f t="shared" si="10"/>
        <v>.</v>
      </c>
      <c r="AO38" s="81" t="str">
        <f t="shared" si="11"/>
        <v>.</v>
      </c>
      <c r="AP38" s="81" t="str">
        <f t="shared" si="12"/>
        <v>.</v>
      </c>
      <c r="AQ38" s="81" t="str">
        <f t="shared" si="13"/>
        <v>.</v>
      </c>
      <c r="AR38" s="79" t="str">
        <f t="shared" si="14"/>
        <v>.</v>
      </c>
      <c r="AS38" s="7"/>
      <c r="AT38" s="80">
        <f t="shared" si="15"/>
        <v>0</v>
      </c>
      <c r="AU38" s="81">
        <f t="shared" si="16"/>
        <v>0</v>
      </c>
      <c r="AV38" s="79">
        <f t="shared" si="17"/>
        <v>0</v>
      </c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80">
        <f t="shared" si="18"/>
        <v>0</v>
      </c>
      <c r="BQ38" s="81">
        <f t="shared" si="1"/>
        <v>0</v>
      </c>
      <c r="BR38" s="81">
        <f t="shared" si="2"/>
        <v>0</v>
      </c>
      <c r="BS38" s="81">
        <f t="shared" si="19"/>
        <v>0</v>
      </c>
      <c r="BT38" s="79">
        <f t="shared" si="20"/>
        <v>0</v>
      </c>
    </row>
    <row r="39" spans="1:72" ht="12.75" hidden="1">
      <c r="A39" s="80"/>
      <c r="G39" s="49"/>
      <c r="H39" s="78" t="s">
        <v>76</v>
      </c>
      <c r="I39">
        <v>29</v>
      </c>
      <c r="J39" s="78" t="s">
        <v>76</v>
      </c>
      <c r="K39">
        <v>29</v>
      </c>
      <c r="L39" s="78" t="s">
        <v>76</v>
      </c>
      <c r="M39">
        <v>29</v>
      </c>
      <c r="N39" s="78" t="s">
        <v>76</v>
      </c>
      <c r="O39" s="81">
        <v>29</v>
      </c>
      <c r="P39" s="78" t="s">
        <v>76</v>
      </c>
      <c r="Q39">
        <v>29</v>
      </c>
      <c r="R39" s="78" t="s">
        <v>76</v>
      </c>
      <c r="S39">
        <v>29</v>
      </c>
      <c r="T39" s="78" t="s">
        <v>76</v>
      </c>
      <c r="U39">
        <v>29</v>
      </c>
      <c r="V39" s="78" t="s">
        <v>76</v>
      </c>
      <c r="W39">
        <v>29</v>
      </c>
      <c r="X39" s="78" t="s">
        <v>76</v>
      </c>
      <c r="Y39" s="79">
        <v>29</v>
      </c>
      <c r="Z39" s="7"/>
      <c r="AA39" s="80">
        <f t="shared" si="0"/>
        <v>0</v>
      </c>
      <c r="AB39" s="81">
        <f t="shared" si="3"/>
        <v>0</v>
      </c>
      <c r="AC39" s="79">
        <f t="shared" si="4"/>
        <v>0</v>
      </c>
      <c r="AD39" s="7"/>
      <c r="AE39" s="86">
        <f t="shared" si="5"/>
        <v>0</v>
      </c>
      <c r="AF39" s="79">
        <f t="shared" si="6"/>
        <v>0</v>
      </c>
      <c r="AG39" s="7"/>
      <c r="AH39" s="125">
        <f t="shared" si="22"/>
        <v>0</v>
      </c>
      <c r="AI39" s="91"/>
      <c r="AJ39" s="78" t="str">
        <f t="shared" si="21"/>
        <v>.</v>
      </c>
      <c r="AK39" s="81" t="str">
        <f t="shared" si="7"/>
        <v>.</v>
      </c>
      <c r="AL39" s="81" t="str">
        <f t="shared" si="8"/>
        <v>.</v>
      </c>
      <c r="AM39" s="81" t="str">
        <f t="shared" si="9"/>
        <v>.</v>
      </c>
      <c r="AN39" s="81" t="str">
        <f t="shared" si="10"/>
        <v>.</v>
      </c>
      <c r="AO39" s="81" t="str">
        <f t="shared" si="11"/>
        <v>.</v>
      </c>
      <c r="AP39" s="81" t="str">
        <f t="shared" si="12"/>
        <v>.</v>
      </c>
      <c r="AQ39" s="81" t="str">
        <f t="shared" si="13"/>
        <v>.</v>
      </c>
      <c r="AR39" s="79" t="str">
        <f t="shared" si="14"/>
        <v>.</v>
      </c>
      <c r="AS39" s="7"/>
      <c r="AT39" s="80">
        <f t="shared" si="15"/>
        <v>0</v>
      </c>
      <c r="AU39" s="81">
        <f t="shared" si="16"/>
        <v>0</v>
      </c>
      <c r="AV39" s="79">
        <f t="shared" si="17"/>
        <v>0</v>
      </c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80">
        <f t="shared" si="18"/>
        <v>0</v>
      </c>
      <c r="BQ39" s="81">
        <f t="shared" si="1"/>
        <v>0</v>
      </c>
      <c r="BR39" s="81">
        <f t="shared" si="2"/>
        <v>0</v>
      </c>
      <c r="BS39" s="81">
        <f t="shared" si="19"/>
        <v>0</v>
      </c>
      <c r="BT39" s="79">
        <f t="shared" si="20"/>
        <v>0</v>
      </c>
    </row>
    <row r="40" spans="1:72" ht="12.75" hidden="1">
      <c r="A40" s="80"/>
      <c r="G40" s="49"/>
      <c r="H40" s="78" t="s">
        <v>76</v>
      </c>
      <c r="I40">
        <v>30</v>
      </c>
      <c r="J40" s="78" t="s">
        <v>76</v>
      </c>
      <c r="K40">
        <v>30</v>
      </c>
      <c r="L40" s="78" t="s">
        <v>76</v>
      </c>
      <c r="M40" s="81">
        <v>30</v>
      </c>
      <c r="N40" s="78" t="s">
        <v>76</v>
      </c>
      <c r="O40" s="81">
        <v>30</v>
      </c>
      <c r="P40" s="78" t="s">
        <v>76</v>
      </c>
      <c r="Q40">
        <v>30</v>
      </c>
      <c r="R40" s="78" t="s">
        <v>76</v>
      </c>
      <c r="S40">
        <v>30</v>
      </c>
      <c r="T40" s="78" t="s">
        <v>76</v>
      </c>
      <c r="U40">
        <v>30</v>
      </c>
      <c r="V40" s="78" t="s">
        <v>76</v>
      </c>
      <c r="W40">
        <v>30</v>
      </c>
      <c r="X40" s="78" t="s">
        <v>76</v>
      </c>
      <c r="Y40" s="79">
        <v>30</v>
      </c>
      <c r="Z40" s="7"/>
      <c r="AA40" s="80">
        <f t="shared" si="0"/>
        <v>0</v>
      </c>
      <c r="AB40" s="81">
        <f t="shared" si="3"/>
        <v>0</v>
      </c>
      <c r="AC40" s="79">
        <f t="shared" si="4"/>
        <v>0</v>
      </c>
      <c r="AD40" s="7"/>
      <c r="AE40" s="86">
        <f t="shared" si="5"/>
        <v>0</v>
      </c>
      <c r="AF40" s="79">
        <f t="shared" si="6"/>
        <v>0</v>
      </c>
      <c r="AG40" s="7"/>
      <c r="AH40" s="125">
        <f t="shared" si="22"/>
        <v>0</v>
      </c>
      <c r="AI40" s="91"/>
      <c r="AJ40" s="78" t="str">
        <f t="shared" si="21"/>
        <v>.</v>
      </c>
      <c r="AK40" s="81" t="str">
        <f t="shared" si="7"/>
        <v>.</v>
      </c>
      <c r="AL40" s="81" t="str">
        <f t="shared" si="8"/>
        <v>.</v>
      </c>
      <c r="AM40" s="81" t="str">
        <f t="shared" si="9"/>
        <v>.</v>
      </c>
      <c r="AN40" s="81" t="str">
        <f t="shared" si="10"/>
        <v>.</v>
      </c>
      <c r="AO40" s="81" t="str">
        <f t="shared" si="11"/>
        <v>.</v>
      </c>
      <c r="AP40" s="81" t="str">
        <f t="shared" si="12"/>
        <v>.</v>
      </c>
      <c r="AQ40" s="81" t="str">
        <f t="shared" si="13"/>
        <v>.</v>
      </c>
      <c r="AR40" s="79" t="str">
        <f t="shared" si="14"/>
        <v>.</v>
      </c>
      <c r="AS40" s="7"/>
      <c r="AT40" s="80">
        <f t="shared" si="15"/>
        <v>0</v>
      </c>
      <c r="AU40" s="81">
        <f t="shared" si="16"/>
        <v>0</v>
      </c>
      <c r="AV40" s="79">
        <f t="shared" si="17"/>
        <v>0</v>
      </c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80">
        <f t="shared" si="18"/>
        <v>0</v>
      </c>
      <c r="BQ40" s="81">
        <f t="shared" si="1"/>
        <v>0</v>
      </c>
      <c r="BR40" s="81">
        <f t="shared" si="2"/>
        <v>0</v>
      </c>
      <c r="BS40" s="81">
        <f t="shared" si="19"/>
        <v>0</v>
      </c>
      <c r="BT40" s="79">
        <f t="shared" si="20"/>
        <v>0</v>
      </c>
    </row>
    <row r="41" spans="1:72" ht="12.75" hidden="1">
      <c r="A41" s="80"/>
      <c r="G41" s="49"/>
      <c r="H41" s="78" t="s">
        <v>76</v>
      </c>
      <c r="I41">
        <v>31</v>
      </c>
      <c r="J41" s="78" t="s">
        <v>76</v>
      </c>
      <c r="K41">
        <v>31</v>
      </c>
      <c r="L41" s="78" t="s">
        <v>76</v>
      </c>
      <c r="M41">
        <v>31</v>
      </c>
      <c r="N41" s="78" t="s">
        <v>76</v>
      </c>
      <c r="O41" s="81">
        <v>31</v>
      </c>
      <c r="P41" s="78" t="s">
        <v>76</v>
      </c>
      <c r="Q41">
        <v>31</v>
      </c>
      <c r="R41" s="78" t="s">
        <v>76</v>
      </c>
      <c r="S41">
        <v>31</v>
      </c>
      <c r="T41" s="78" t="s">
        <v>76</v>
      </c>
      <c r="U41">
        <v>31</v>
      </c>
      <c r="V41" s="78" t="s">
        <v>76</v>
      </c>
      <c r="W41">
        <v>31</v>
      </c>
      <c r="X41" s="78" t="s">
        <v>76</v>
      </c>
      <c r="Y41" s="79">
        <v>31</v>
      </c>
      <c r="Z41" s="7"/>
      <c r="AA41" s="80">
        <f t="shared" si="0"/>
        <v>0</v>
      </c>
      <c r="AB41" s="81">
        <f t="shared" si="3"/>
        <v>0</v>
      </c>
      <c r="AC41" s="79">
        <f t="shared" si="4"/>
        <v>0</v>
      </c>
      <c r="AD41" s="7"/>
      <c r="AE41" s="86">
        <f t="shared" si="5"/>
        <v>0</v>
      </c>
      <c r="AF41" s="79">
        <f t="shared" si="6"/>
        <v>0</v>
      </c>
      <c r="AG41" s="7"/>
      <c r="AH41" s="125">
        <f t="shared" si="22"/>
        <v>0</v>
      </c>
      <c r="AI41" s="91"/>
      <c r="AJ41" s="78" t="str">
        <f t="shared" si="21"/>
        <v>.</v>
      </c>
      <c r="AK41" s="81" t="str">
        <f t="shared" si="7"/>
        <v>.</v>
      </c>
      <c r="AL41" s="81" t="str">
        <f t="shared" si="8"/>
        <v>.</v>
      </c>
      <c r="AM41" s="81" t="str">
        <f t="shared" si="9"/>
        <v>.</v>
      </c>
      <c r="AN41" s="81" t="str">
        <f t="shared" si="10"/>
        <v>.</v>
      </c>
      <c r="AO41" s="81" t="str">
        <f t="shared" si="11"/>
        <v>.</v>
      </c>
      <c r="AP41" s="81" t="str">
        <f t="shared" si="12"/>
        <v>.</v>
      </c>
      <c r="AQ41" s="81" t="str">
        <f t="shared" si="13"/>
        <v>.</v>
      </c>
      <c r="AR41" s="79" t="str">
        <f t="shared" si="14"/>
        <v>.</v>
      </c>
      <c r="AS41" s="7"/>
      <c r="AT41" s="80">
        <f t="shared" si="15"/>
        <v>0</v>
      </c>
      <c r="AU41" s="81">
        <f t="shared" si="16"/>
        <v>0</v>
      </c>
      <c r="AV41" s="79">
        <f t="shared" si="17"/>
        <v>0</v>
      </c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80">
        <f t="shared" si="18"/>
        <v>0</v>
      </c>
      <c r="BQ41" s="81">
        <f t="shared" si="1"/>
        <v>0</v>
      </c>
      <c r="BR41" s="81">
        <f t="shared" si="2"/>
        <v>0</v>
      </c>
      <c r="BS41" s="81">
        <f t="shared" si="19"/>
        <v>0</v>
      </c>
      <c r="BT41" s="79">
        <f t="shared" si="20"/>
        <v>0</v>
      </c>
    </row>
    <row r="42" spans="1:72" ht="12.75" hidden="1">
      <c r="A42" s="80"/>
      <c r="G42" s="49"/>
      <c r="H42" s="78" t="s">
        <v>76</v>
      </c>
      <c r="I42">
        <v>32</v>
      </c>
      <c r="J42" s="78" t="s">
        <v>76</v>
      </c>
      <c r="K42">
        <v>32</v>
      </c>
      <c r="L42" s="78" t="s">
        <v>76</v>
      </c>
      <c r="M42" s="81">
        <v>32</v>
      </c>
      <c r="N42" s="78" t="s">
        <v>76</v>
      </c>
      <c r="O42" s="81">
        <v>32</v>
      </c>
      <c r="P42" s="78" t="s">
        <v>76</v>
      </c>
      <c r="Q42">
        <v>32</v>
      </c>
      <c r="R42" s="78" t="s">
        <v>76</v>
      </c>
      <c r="S42">
        <v>32</v>
      </c>
      <c r="T42" s="78" t="s">
        <v>76</v>
      </c>
      <c r="U42">
        <v>32</v>
      </c>
      <c r="V42" s="78" t="s">
        <v>76</v>
      </c>
      <c r="W42">
        <v>32</v>
      </c>
      <c r="X42" s="78" t="s">
        <v>76</v>
      </c>
      <c r="Y42" s="79">
        <v>32</v>
      </c>
      <c r="Z42" s="7"/>
      <c r="AA42" s="80">
        <f t="shared" si="0"/>
        <v>0</v>
      </c>
      <c r="AB42" s="81">
        <f t="shared" si="3"/>
        <v>0</v>
      </c>
      <c r="AC42" s="79">
        <f t="shared" si="4"/>
        <v>0</v>
      </c>
      <c r="AD42" s="7"/>
      <c r="AE42" s="86">
        <f t="shared" si="5"/>
        <v>0</v>
      </c>
      <c r="AF42" s="79">
        <f t="shared" si="6"/>
        <v>0</v>
      </c>
      <c r="AG42" s="7"/>
      <c r="AH42" s="125">
        <f t="shared" si="22"/>
        <v>0</v>
      </c>
      <c r="AI42" s="91"/>
      <c r="AJ42" s="78" t="str">
        <f t="shared" si="21"/>
        <v>.</v>
      </c>
      <c r="AK42" s="81" t="str">
        <f t="shared" si="7"/>
        <v>.</v>
      </c>
      <c r="AL42" s="81" t="str">
        <f t="shared" si="8"/>
        <v>.</v>
      </c>
      <c r="AM42" s="81" t="str">
        <f t="shared" si="9"/>
        <v>.</v>
      </c>
      <c r="AN42" s="81" t="str">
        <f t="shared" si="10"/>
        <v>.</v>
      </c>
      <c r="AO42" s="81" t="str">
        <f t="shared" si="11"/>
        <v>.</v>
      </c>
      <c r="AP42" s="81" t="str">
        <f t="shared" si="12"/>
        <v>.</v>
      </c>
      <c r="AQ42" s="81" t="str">
        <f t="shared" si="13"/>
        <v>.</v>
      </c>
      <c r="AR42" s="79" t="str">
        <f t="shared" si="14"/>
        <v>.</v>
      </c>
      <c r="AS42" s="7"/>
      <c r="AT42" s="80">
        <f t="shared" si="15"/>
        <v>0</v>
      </c>
      <c r="AU42" s="81">
        <f t="shared" si="16"/>
        <v>0</v>
      </c>
      <c r="AV42" s="79">
        <f t="shared" si="17"/>
        <v>0</v>
      </c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80">
        <f t="shared" si="18"/>
        <v>0</v>
      </c>
      <c r="BQ42" s="81">
        <f t="shared" si="1"/>
        <v>0</v>
      </c>
      <c r="BR42" s="81">
        <f t="shared" si="2"/>
        <v>0</v>
      </c>
      <c r="BS42" s="81">
        <f t="shared" si="19"/>
        <v>0</v>
      </c>
      <c r="BT42" s="79">
        <f t="shared" si="20"/>
        <v>0</v>
      </c>
    </row>
    <row r="43" spans="1:72" ht="12.75" hidden="1">
      <c r="A43" s="80"/>
      <c r="G43" s="49"/>
      <c r="H43" s="78" t="s">
        <v>76</v>
      </c>
      <c r="I43">
        <v>33</v>
      </c>
      <c r="J43" s="78" t="s">
        <v>76</v>
      </c>
      <c r="K43">
        <v>33</v>
      </c>
      <c r="L43" s="78" t="s">
        <v>76</v>
      </c>
      <c r="M43">
        <v>33</v>
      </c>
      <c r="N43" s="78" t="s">
        <v>76</v>
      </c>
      <c r="O43" s="81">
        <v>33</v>
      </c>
      <c r="P43" s="78" t="s">
        <v>76</v>
      </c>
      <c r="Q43">
        <v>33</v>
      </c>
      <c r="R43" s="78" t="s">
        <v>76</v>
      </c>
      <c r="S43">
        <v>33</v>
      </c>
      <c r="T43" s="78" t="s">
        <v>76</v>
      </c>
      <c r="U43">
        <v>33</v>
      </c>
      <c r="V43" s="78" t="s">
        <v>76</v>
      </c>
      <c r="W43">
        <v>33</v>
      </c>
      <c r="X43" s="78" t="s">
        <v>76</v>
      </c>
      <c r="Y43" s="79">
        <v>33</v>
      </c>
      <c r="Z43" s="7"/>
      <c r="AA43" s="80">
        <f t="shared" si="0"/>
        <v>0</v>
      </c>
      <c r="AB43" s="81">
        <f t="shared" si="3"/>
        <v>0</v>
      </c>
      <c r="AC43" s="79">
        <f t="shared" si="4"/>
        <v>0</v>
      </c>
      <c r="AD43" s="7"/>
      <c r="AE43" s="86">
        <f t="shared" si="5"/>
        <v>0</v>
      </c>
      <c r="AF43" s="79">
        <f t="shared" si="6"/>
        <v>0</v>
      </c>
      <c r="AG43" s="7"/>
      <c r="AH43" s="125">
        <f t="shared" si="22"/>
        <v>0</v>
      </c>
      <c r="AI43" s="91"/>
      <c r="AJ43" s="78" t="str">
        <f t="shared" si="21"/>
        <v>.</v>
      </c>
      <c r="AK43" s="81" t="str">
        <f t="shared" si="7"/>
        <v>.</v>
      </c>
      <c r="AL43" s="81" t="str">
        <f t="shared" si="8"/>
        <v>.</v>
      </c>
      <c r="AM43" s="81" t="str">
        <f t="shared" si="9"/>
        <v>.</v>
      </c>
      <c r="AN43" s="81" t="str">
        <f t="shared" si="10"/>
        <v>.</v>
      </c>
      <c r="AO43" s="81" t="str">
        <f t="shared" si="11"/>
        <v>.</v>
      </c>
      <c r="AP43" s="81" t="str">
        <f t="shared" si="12"/>
        <v>.</v>
      </c>
      <c r="AQ43" s="81" t="str">
        <f t="shared" si="13"/>
        <v>.</v>
      </c>
      <c r="AR43" s="79" t="str">
        <f t="shared" si="14"/>
        <v>.</v>
      </c>
      <c r="AS43" s="7"/>
      <c r="AT43" s="80">
        <f t="shared" si="15"/>
        <v>0</v>
      </c>
      <c r="AU43" s="81">
        <f t="shared" si="16"/>
        <v>0</v>
      </c>
      <c r="AV43" s="79">
        <f t="shared" si="17"/>
        <v>0</v>
      </c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80">
        <f t="shared" si="18"/>
        <v>0</v>
      </c>
      <c r="BQ43" s="81">
        <f t="shared" si="1"/>
        <v>0</v>
      </c>
      <c r="BR43" s="81">
        <f t="shared" si="2"/>
        <v>0</v>
      </c>
      <c r="BS43" s="81">
        <f t="shared" si="19"/>
        <v>0</v>
      </c>
      <c r="BT43" s="79">
        <f t="shared" si="20"/>
        <v>0</v>
      </c>
    </row>
    <row r="44" spans="1:72" ht="12.75" hidden="1">
      <c r="A44" s="80"/>
      <c r="G44" s="49"/>
      <c r="H44" s="78" t="s">
        <v>76</v>
      </c>
      <c r="I44">
        <v>34</v>
      </c>
      <c r="J44" s="78" t="s">
        <v>76</v>
      </c>
      <c r="K44">
        <v>34</v>
      </c>
      <c r="L44" s="78" t="s">
        <v>76</v>
      </c>
      <c r="M44" s="81">
        <v>34</v>
      </c>
      <c r="N44" s="78" t="s">
        <v>76</v>
      </c>
      <c r="O44" s="81">
        <v>34</v>
      </c>
      <c r="P44" s="78" t="s">
        <v>76</v>
      </c>
      <c r="Q44">
        <v>34</v>
      </c>
      <c r="R44" s="78" t="s">
        <v>76</v>
      </c>
      <c r="S44">
        <v>34</v>
      </c>
      <c r="T44" s="78" t="s">
        <v>76</v>
      </c>
      <c r="U44">
        <v>34</v>
      </c>
      <c r="V44" s="78" t="s">
        <v>76</v>
      </c>
      <c r="W44">
        <v>34</v>
      </c>
      <c r="X44" s="78" t="s">
        <v>76</v>
      </c>
      <c r="Y44" s="79">
        <v>34</v>
      </c>
      <c r="Z44" s="7"/>
      <c r="AA44" s="80">
        <f t="shared" si="0"/>
        <v>0</v>
      </c>
      <c r="AB44" s="81">
        <f t="shared" si="3"/>
        <v>0</v>
      </c>
      <c r="AC44" s="79">
        <f t="shared" si="4"/>
        <v>0</v>
      </c>
      <c r="AD44" s="7"/>
      <c r="AE44" s="86">
        <f t="shared" si="5"/>
        <v>0</v>
      </c>
      <c r="AF44" s="79">
        <f t="shared" si="6"/>
        <v>0</v>
      </c>
      <c r="AG44" s="7"/>
      <c r="AH44" s="125">
        <f t="shared" si="22"/>
        <v>0</v>
      </c>
      <c r="AI44" s="91"/>
      <c r="AJ44" s="78" t="str">
        <f t="shared" si="21"/>
        <v>.</v>
      </c>
      <c r="AK44" s="81" t="str">
        <f t="shared" si="7"/>
        <v>.</v>
      </c>
      <c r="AL44" s="81" t="str">
        <f t="shared" si="8"/>
        <v>.</v>
      </c>
      <c r="AM44" s="81" t="str">
        <f t="shared" si="9"/>
        <v>.</v>
      </c>
      <c r="AN44" s="81" t="str">
        <f t="shared" si="10"/>
        <v>.</v>
      </c>
      <c r="AO44" s="81" t="str">
        <f t="shared" si="11"/>
        <v>.</v>
      </c>
      <c r="AP44" s="81" t="str">
        <f t="shared" si="12"/>
        <v>.</v>
      </c>
      <c r="AQ44" s="81" t="str">
        <f t="shared" si="13"/>
        <v>.</v>
      </c>
      <c r="AR44" s="79" t="str">
        <f t="shared" si="14"/>
        <v>.</v>
      </c>
      <c r="AS44" s="7"/>
      <c r="AT44" s="80">
        <f t="shared" si="15"/>
        <v>0</v>
      </c>
      <c r="AU44" s="81">
        <f t="shared" si="16"/>
        <v>0</v>
      </c>
      <c r="AV44" s="79">
        <f t="shared" si="17"/>
        <v>0</v>
      </c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80">
        <f t="shared" si="18"/>
        <v>0</v>
      </c>
      <c r="BQ44" s="81">
        <f t="shared" si="1"/>
        <v>0</v>
      </c>
      <c r="BR44" s="81">
        <f t="shared" si="2"/>
        <v>0</v>
      </c>
      <c r="BS44" s="81">
        <f t="shared" si="19"/>
        <v>0</v>
      </c>
      <c r="BT44" s="79">
        <f t="shared" si="20"/>
        <v>0</v>
      </c>
    </row>
    <row r="45" spans="1:72" ht="12.75" hidden="1">
      <c r="A45" s="80"/>
      <c r="G45" s="49"/>
      <c r="H45" s="78" t="s">
        <v>76</v>
      </c>
      <c r="I45">
        <v>35</v>
      </c>
      <c r="J45" s="78" t="s">
        <v>76</v>
      </c>
      <c r="K45">
        <v>35</v>
      </c>
      <c r="L45" s="78" t="s">
        <v>76</v>
      </c>
      <c r="M45">
        <v>35</v>
      </c>
      <c r="N45" s="78" t="s">
        <v>76</v>
      </c>
      <c r="O45" s="81">
        <v>35</v>
      </c>
      <c r="P45" s="78" t="s">
        <v>76</v>
      </c>
      <c r="Q45">
        <v>35</v>
      </c>
      <c r="R45" s="78" t="s">
        <v>76</v>
      </c>
      <c r="S45">
        <v>35</v>
      </c>
      <c r="T45" s="78" t="s">
        <v>76</v>
      </c>
      <c r="U45">
        <v>35</v>
      </c>
      <c r="V45" s="78" t="s">
        <v>76</v>
      </c>
      <c r="W45">
        <v>35</v>
      </c>
      <c r="X45" s="78" t="s">
        <v>76</v>
      </c>
      <c r="Y45" s="79">
        <v>35</v>
      </c>
      <c r="Z45" s="7"/>
      <c r="AA45" s="80">
        <f t="shared" si="0"/>
        <v>0</v>
      </c>
      <c r="AB45" s="81">
        <f t="shared" si="3"/>
        <v>0</v>
      </c>
      <c r="AC45" s="79">
        <f t="shared" si="4"/>
        <v>0</v>
      </c>
      <c r="AD45" s="7"/>
      <c r="AE45" s="86">
        <f t="shared" si="5"/>
        <v>0</v>
      </c>
      <c r="AF45" s="79">
        <f t="shared" si="6"/>
        <v>0</v>
      </c>
      <c r="AG45" s="7"/>
      <c r="AH45" s="125">
        <f t="shared" si="22"/>
        <v>0</v>
      </c>
      <c r="AI45" s="91"/>
      <c r="AJ45" s="78" t="str">
        <f t="shared" si="21"/>
        <v>.</v>
      </c>
      <c r="AK45" s="81" t="str">
        <f t="shared" si="7"/>
        <v>.</v>
      </c>
      <c r="AL45" s="81" t="str">
        <f t="shared" si="8"/>
        <v>.</v>
      </c>
      <c r="AM45" s="81" t="str">
        <f t="shared" si="9"/>
        <v>.</v>
      </c>
      <c r="AN45" s="81" t="str">
        <f t="shared" si="10"/>
        <v>.</v>
      </c>
      <c r="AO45" s="81" t="str">
        <f t="shared" si="11"/>
        <v>.</v>
      </c>
      <c r="AP45" s="81" t="str">
        <f t="shared" si="12"/>
        <v>.</v>
      </c>
      <c r="AQ45" s="81" t="str">
        <f t="shared" si="13"/>
        <v>.</v>
      </c>
      <c r="AR45" s="79" t="str">
        <f t="shared" si="14"/>
        <v>.</v>
      </c>
      <c r="AS45" s="7"/>
      <c r="AT45" s="80">
        <f t="shared" si="15"/>
        <v>0</v>
      </c>
      <c r="AU45" s="81">
        <f t="shared" si="16"/>
        <v>0</v>
      </c>
      <c r="AV45" s="79">
        <f t="shared" si="17"/>
        <v>0</v>
      </c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80">
        <f t="shared" si="18"/>
        <v>0</v>
      </c>
      <c r="BQ45" s="81">
        <f t="shared" si="1"/>
        <v>0</v>
      </c>
      <c r="BR45" s="81">
        <f t="shared" si="2"/>
        <v>0</v>
      </c>
      <c r="BS45" s="81">
        <f t="shared" si="19"/>
        <v>0</v>
      </c>
      <c r="BT45" s="79">
        <f t="shared" si="20"/>
        <v>0</v>
      </c>
    </row>
    <row r="46" spans="1:72" ht="12.75" hidden="1">
      <c r="A46" s="80"/>
      <c r="G46" s="49"/>
      <c r="H46" s="78" t="s">
        <v>76</v>
      </c>
      <c r="I46">
        <v>36</v>
      </c>
      <c r="J46" s="78" t="s">
        <v>76</v>
      </c>
      <c r="K46">
        <v>36</v>
      </c>
      <c r="L46" s="78" t="s">
        <v>76</v>
      </c>
      <c r="M46" s="81">
        <v>36</v>
      </c>
      <c r="N46" s="78" t="s">
        <v>76</v>
      </c>
      <c r="O46" s="81">
        <v>36</v>
      </c>
      <c r="P46" s="78" t="s">
        <v>76</v>
      </c>
      <c r="Q46">
        <v>36</v>
      </c>
      <c r="R46" s="78" t="s">
        <v>76</v>
      </c>
      <c r="S46">
        <v>36</v>
      </c>
      <c r="T46" s="78" t="s">
        <v>76</v>
      </c>
      <c r="U46">
        <v>36</v>
      </c>
      <c r="V46" s="78" t="s">
        <v>76</v>
      </c>
      <c r="W46">
        <v>36</v>
      </c>
      <c r="X46" s="78" t="s">
        <v>76</v>
      </c>
      <c r="Y46" s="79">
        <v>36</v>
      </c>
      <c r="Z46" s="7"/>
      <c r="AA46" s="80">
        <f t="shared" si="0"/>
        <v>0</v>
      </c>
      <c r="AB46" s="81">
        <f t="shared" si="3"/>
        <v>0</v>
      </c>
      <c r="AC46" s="79">
        <f t="shared" si="4"/>
        <v>0</v>
      </c>
      <c r="AD46" s="7"/>
      <c r="AE46" s="86">
        <f t="shared" si="5"/>
        <v>0</v>
      </c>
      <c r="AF46" s="79">
        <f t="shared" si="6"/>
        <v>0</v>
      </c>
      <c r="AG46" s="7"/>
      <c r="AH46" s="125">
        <f t="shared" si="22"/>
        <v>0</v>
      </c>
      <c r="AI46" s="91"/>
      <c r="AJ46" s="78" t="str">
        <f t="shared" si="21"/>
        <v>.</v>
      </c>
      <c r="AK46" s="81" t="str">
        <f t="shared" si="7"/>
        <v>.</v>
      </c>
      <c r="AL46" s="81" t="str">
        <f t="shared" si="8"/>
        <v>.</v>
      </c>
      <c r="AM46" s="81" t="str">
        <f t="shared" si="9"/>
        <v>.</v>
      </c>
      <c r="AN46" s="81" t="str">
        <f t="shared" si="10"/>
        <v>.</v>
      </c>
      <c r="AO46" s="81" t="str">
        <f t="shared" si="11"/>
        <v>.</v>
      </c>
      <c r="AP46" s="81" t="str">
        <f t="shared" si="12"/>
        <v>.</v>
      </c>
      <c r="AQ46" s="81" t="str">
        <f t="shared" si="13"/>
        <v>.</v>
      </c>
      <c r="AR46" s="79" t="str">
        <f t="shared" si="14"/>
        <v>.</v>
      </c>
      <c r="AS46" s="7"/>
      <c r="AT46" s="80">
        <f t="shared" si="15"/>
        <v>0</v>
      </c>
      <c r="AU46" s="81">
        <f t="shared" si="16"/>
        <v>0</v>
      </c>
      <c r="AV46" s="79">
        <f t="shared" si="17"/>
        <v>0</v>
      </c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80">
        <f t="shared" si="18"/>
        <v>0</v>
      </c>
      <c r="BQ46" s="81">
        <f t="shared" si="1"/>
        <v>0</v>
      </c>
      <c r="BR46" s="81">
        <f t="shared" si="2"/>
        <v>0</v>
      </c>
      <c r="BS46" s="81">
        <f t="shared" si="19"/>
        <v>0</v>
      </c>
      <c r="BT46" s="79">
        <f t="shared" si="20"/>
        <v>0</v>
      </c>
    </row>
    <row r="47" spans="1:72" ht="12.75" hidden="1">
      <c r="A47" s="80"/>
      <c r="G47" s="49"/>
      <c r="H47" s="78" t="s">
        <v>76</v>
      </c>
      <c r="I47">
        <v>37</v>
      </c>
      <c r="J47" s="78" t="s">
        <v>76</v>
      </c>
      <c r="K47">
        <v>37</v>
      </c>
      <c r="L47" s="78" t="s">
        <v>76</v>
      </c>
      <c r="M47">
        <v>37</v>
      </c>
      <c r="N47" s="78" t="s">
        <v>76</v>
      </c>
      <c r="O47" s="81">
        <v>37</v>
      </c>
      <c r="P47" s="78" t="s">
        <v>76</v>
      </c>
      <c r="Q47">
        <v>37</v>
      </c>
      <c r="R47" s="78" t="s">
        <v>76</v>
      </c>
      <c r="S47">
        <v>37</v>
      </c>
      <c r="T47" s="78" t="s">
        <v>76</v>
      </c>
      <c r="U47">
        <v>37</v>
      </c>
      <c r="V47" s="78" t="s">
        <v>76</v>
      </c>
      <c r="W47">
        <v>37</v>
      </c>
      <c r="X47" s="78" t="s">
        <v>76</v>
      </c>
      <c r="Y47" s="79">
        <v>37</v>
      </c>
      <c r="Z47" s="7"/>
      <c r="AA47" s="80">
        <f t="shared" si="0"/>
        <v>0</v>
      </c>
      <c r="AB47" s="81">
        <f t="shared" si="3"/>
        <v>0</v>
      </c>
      <c r="AC47" s="79">
        <f t="shared" si="4"/>
        <v>0</v>
      </c>
      <c r="AD47" s="7"/>
      <c r="AE47" s="86">
        <f t="shared" si="5"/>
        <v>0</v>
      </c>
      <c r="AF47" s="79">
        <f t="shared" si="6"/>
        <v>0</v>
      </c>
      <c r="AG47" s="7"/>
      <c r="AH47" s="125">
        <f t="shared" si="22"/>
        <v>0</v>
      </c>
      <c r="AI47" s="91"/>
      <c r="AJ47" s="78" t="str">
        <f t="shared" si="21"/>
        <v>.</v>
      </c>
      <c r="AK47" s="81" t="str">
        <f t="shared" si="7"/>
        <v>.</v>
      </c>
      <c r="AL47" s="81" t="str">
        <f t="shared" si="8"/>
        <v>.</v>
      </c>
      <c r="AM47" s="81" t="str">
        <f t="shared" si="9"/>
        <v>.</v>
      </c>
      <c r="AN47" s="81" t="str">
        <f t="shared" si="10"/>
        <v>.</v>
      </c>
      <c r="AO47" s="81" t="str">
        <f t="shared" si="11"/>
        <v>.</v>
      </c>
      <c r="AP47" s="81" t="str">
        <f t="shared" si="12"/>
        <v>.</v>
      </c>
      <c r="AQ47" s="81" t="str">
        <f t="shared" si="13"/>
        <v>.</v>
      </c>
      <c r="AR47" s="79" t="str">
        <f t="shared" si="14"/>
        <v>.</v>
      </c>
      <c r="AS47" s="7"/>
      <c r="AT47" s="80">
        <f t="shared" si="15"/>
        <v>0</v>
      </c>
      <c r="AU47" s="81">
        <f t="shared" si="16"/>
        <v>0</v>
      </c>
      <c r="AV47" s="79">
        <f t="shared" si="17"/>
        <v>0</v>
      </c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80">
        <f t="shared" si="18"/>
        <v>0</v>
      </c>
      <c r="BQ47" s="81">
        <f t="shared" si="1"/>
        <v>0</v>
      </c>
      <c r="BR47" s="81">
        <f t="shared" si="2"/>
        <v>0</v>
      </c>
      <c r="BS47" s="81">
        <f t="shared" si="19"/>
        <v>0</v>
      </c>
      <c r="BT47" s="79">
        <f t="shared" si="20"/>
        <v>0</v>
      </c>
    </row>
    <row r="48" spans="1:72" ht="12.75" hidden="1">
      <c r="A48" s="80"/>
      <c r="G48" s="49"/>
      <c r="H48" s="78" t="s">
        <v>76</v>
      </c>
      <c r="I48">
        <v>38</v>
      </c>
      <c r="J48" s="78" t="s">
        <v>76</v>
      </c>
      <c r="K48">
        <v>38</v>
      </c>
      <c r="L48" s="78" t="s">
        <v>76</v>
      </c>
      <c r="M48" s="81">
        <v>38</v>
      </c>
      <c r="N48" s="78" t="s">
        <v>76</v>
      </c>
      <c r="O48" s="81">
        <v>38</v>
      </c>
      <c r="P48" s="78" t="s">
        <v>76</v>
      </c>
      <c r="Q48">
        <v>38</v>
      </c>
      <c r="R48" s="78" t="s">
        <v>76</v>
      </c>
      <c r="S48">
        <v>38</v>
      </c>
      <c r="T48" s="78" t="s">
        <v>76</v>
      </c>
      <c r="U48">
        <v>38</v>
      </c>
      <c r="V48" s="78" t="s">
        <v>76</v>
      </c>
      <c r="W48">
        <v>38</v>
      </c>
      <c r="X48" s="78" t="s">
        <v>76</v>
      </c>
      <c r="Y48" s="79">
        <v>38</v>
      </c>
      <c r="Z48" s="7"/>
      <c r="AA48" s="80">
        <f t="shared" si="0"/>
        <v>0</v>
      </c>
      <c r="AB48" s="81">
        <f t="shared" si="3"/>
        <v>0</v>
      </c>
      <c r="AC48" s="79">
        <f t="shared" si="4"/>
        <v>0</v>
      </c>
      <c r="AD48" s="7"/>
      <c r="AE48" s="86">
        <f t="shared" si="5"/>
        <v>0</v>
      </c>
      <c r="AF48" s="79">
        <f t="shared" si="6"/>
        <v>0</v>
      </c>
      <c r="AG48" s="7"/>
      <c r="AH48" s="125">
        <f t="shared" si="22"/>
        <v>0</v>
      </c>
      <c r="AI48" s="91"/>
      <c r="AJ48" s="78" t="str">
        <f t="shared" si="21"/>
        <v>.</v>
      </c>
      <c r="AK48" s="81" t="str">
        <f t="shared" si="7"/>
        <v>.</v>
      </c>
      <c r="AL48" s="81" t="str">
        <f t="shared" si="8"/>
        <v>.</v>
      </c>
      <c r="AM48" s="81" t="str">
        <f t="shared" si="9"/>
        <v>.</v>
      </c>
      <c r="AN48" s="81" t="str">
        <f t="shared" si="10"/>
        <v>.</v>
      </c>
      <c r="AO48" s="81" t="str">
        <f t="shared" si="11"/>
        <v>.</v>
      </c>
      <c r="AP48" s="81" t="str">
        <f t="shared" si="12"/>
        <v>.</v>
      </c>
      <c r="AQ48" s="81" t="str">
        <f t="shared" si="13"/>
        <v>.</v>
      </c>
      <c r="AR48" s="79" t="str">
        <f t="shared" si="14"/>
        <v>.</v>
      </c>
      <c r="AS48" s="7"/>
      <c r="AT48" s="80">
        <f t="shared" si="15"/>
        <v>0</v>
      </c>
      <c r="AU48" s="81">
        <f t="shared" si="16"/>
        <v>0</v>
      </c>
      <c r="AV48" s="79">
        <f t="shared" si="17"/>
        <v>0</v>
      </c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80">
        <f t="shared" si="18"/>
        <v>0</v>
      </c>
      <c r="BQ48" s="81">
        <f t="shared" si="1"/>
        <v>0</v>
      </c>
      <c r="BR48" s="81">
        <f t="shared" si="2"/>
        <v>0</v>
      </c>
      <c r="BS48" s="81">
        <f t="shared" si="19"/>
        <v>0</v>
      </c>
      <c r="BT48" s="79">
        <f t="shared" si="20"/>
        <v>0</v>
      </c>
    </row>
    <row r="49" spans="1:72" ht="12.75" hidden="1">
      <c r="A49" s="80"/>
      <c r="G49" s="49"/>
      <c r="H49" s="78" t="s">
        <v>76</v>
      </c>
      <c r="I49">
        <v>39</v>
      </c>
      <c r="J49" s="78" t="s">
        <v>76</v>
      </c>
      <c r="K49">
        <v>39</v>
      </c>
      <c r="L49" s="78" t="s">
        <v>76</v>
      </c>
      <c r="M49">
        <v>39</v>
      </c>
      <c r="N49" s="78" t="s">
        <v>76</v>
      </c>
      <c r="O49" s="81">
        <v>39</v>
      </c>
      <c r="P49" s="78" t="s">
        <v>76</v>
      </c>
      <c r="Q49">
        <v>39</v>
      </c>
      <c r="R49" s="78" t="s">
        <v>76</v>
      </c>
      <c r="S49">
        <v>39</v>
      </c>
      <c r="T49" s="78" t="s">
        <v>76</v>
      </c>
      <c r="U49">
        <v>39</v>
      </c>
      <c r="V49" s="78" t="s">
        <v>76</v>
      </c>
      <c r="W49">
        <v>39</v>
      </c>
      <c r="X49" s="78" t="s">
        <v>76</v>
      </c>
      <c r="Y49" s="79">
        <v>39</v>
      </c>
      <c r="Z49" s="7"/>
      <c r="AA49" s="80">
        <f t="shared" si="0"/>
        <v>0</v>
      </c>
      <c r="AB49" s="81">
        <f t="shared" si="3"/>
        <v>0</v>
      </c>
      <c r="AC49" s="79">
        <f t="shared" si="4"/>
        <v>0</v>
      </c>
      <c r="AD49" s="7"/>
      <c r="AE49" s="86">
        <f t="shared" si="5"/>
        <v>0</v>
      </c>
      <c r="AF49" s="79">
        <f t="shared" si="6"/>
        <v>0</v>
      </c>
      <c r="AG49" s="7"/>
      <c r="AH49" s="125">
        <f t="shared" si="22"/>
        <v>0</v>
      </c>
      <c r="AI49" s="91"/>
      <c r="AJ49" s="78" t="str">
        <f t="shared" si="21"/>
        <v>.</v>
      </c>
      <c r="AK49" s="81" t="str">
        <f t="shared" si="7"/>
        <v>.</v>
      </c>
      <c r="AL49" s="81" t="str">
        <f t="shared" si="8"/>
        <v>.</v>
      </c>
      <c r="AM49" s="81" t="str">
        <f t="shared" si="9"/>
        <v>.</v>
      </c>
      <c r="AN49" s="81" t="str">
        <f t="shared" si="10"/>
        <v>.</v>
      </c>
      <c r="AO49" s="81" t="str">
        <f t="shared" si="11"/>
        <v>.</v>
      </c>
      <c r="AP49" s="81" t="str">
        <f t="shared" si="12"/>
        <v>.</v>
      </c>
      <c r="AQ49" s="81" t="str">
        <f t="shared" si="13"/>
        <v>.</v>
      </c>
      <c r="AR49" s="79" t="str">
        <f t="shared" si="14"/>
        <v>.</v>
      </c>
      <c r="AS49" s="7"/>
      <c r="AT49" s="80">
        <f t="shared" si="15"/>
        <v>0</v>
      </c>
      <c r="AU49" s="81">
        <f t="shared" si="16"/>
        <v>0</v>
      </c>
      <c r="AV49" s="79">
        <f t="shared" si="17"/>
        <v>0</v>
      </c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80">
        <f t="shared" si="18"/>
        <v>0</v>
      </c>
      <c r="BQ49" s="81">
        <f t="shared" si="1"/>
        <v>0</v>
      </c>
      <c r="BR49" s="81">
        <f t="shared" si="2"/>
        <v>0</v>
      </c>
      <c r="BS49" s="81">
        <f t="shared" si="19"/>
        <v>0</v>
      </c>
      <c r="BT49" s="79">
        <f t="shared" si="20"/>
        <v>0</v>
      </c>
    </row>
    <row r="50" spans="1:72" ht="12.75" hidden="1">
      <c r="A50" s="80"/>
      <c r="G50" s="49"/>
      <c r="H50" s="78" t="s">
        <v>76</v>
      </c>
      <c r="I50">
        <v>40</v>
      </c>
      <c r="J50" s="78" t="s">
        <v>76</v>
      </c>
      <c r="K50">
        <v>40</v>
      </c>
      <c r="L50" s="78" t="s">
        <v>76</v>
      </c>
      <c r="M50" s="81">
        <v>40</v>
      </c>
      <c r="N50" s="78" t="s">
        <v>76</v>
      </c>
      <c r="O50" s="81">
        <v>40</v>
      </c>
      <c r="P50" s="78" t="s">
        <v>76</v>
      </c>
      <c r="Q50">
        <v>40</v>
      </c>
      <c r="R50" s="78" t="s">
        <v>76</v>
      </c>
      <c r="S50">
        <v>40</v>
      </c>
      <c r="T50" s="78" t="s">
        <v>76</v>
      </c>
      <c r="U50">
        <v>40</v>
      </c>
      <c r="V50" s="78" t="s">
        <v>76</v>
      </c>
      <c r="W50">
        <v>40</v>
      </c>
      <c r="X50" s="78" t="s">
        <v>76</v>
      </c>
      <c r="Y50" s="79">
        <v>40</v>
      </c>
      <c r="Z50" s="7"/>
      <c r="AA50" s="80">
        <f t="shared" si="0"/>
        <v>0</v>
      </c>
      <c r="AB50" s="81">
        <f t="shared" si="3"/>
        <v>0</v>
      </c>
      <c r="AC50" s="79">
        <f t="shared" si="4"/>
        <v>0</v>
      </c>
      <c r="AD50" s="7"/>
      <c r="AE50" s="86">
        <f t="shared" si="5"/>
        <v>0</v>
      </c>
      <c r="AF50" s="79">
        <f t="shared" si="6"/>
        <v>0</v>
      </c>
      <c r="AG50" s="7"/>
      <c r="AH50" s="125">
        <f t="shared" si="22"/>
        <v>0</v>
      </c>
      <c r="AI50" s="91"/>
      <c r="AJ50" s="78" t="str">
        <f t="shared" si="21"/>
        <v>.</v>
      </c>
      <c r="AK50" s="81" t="str">
        <f t="shared" si="7"/>
        <v>.</v>
      </c>
      <c r="AL50" s="81" t="str">
        <f t="shared" si="8"/>
        <v>.</v>
      </c>
      <c r="AM50" s="81" t="str">
        <f t="shared" si="9"/>
        <v>.</v>
      </c>
      <c r="AN50" s="81" t="str">
        <f t="shared" si="10"/>
        <v>.</v>
      </c>
      <c r="AO50" s="81" t="str">
        <f t="shared" si="11"/>
        <v>.</v>
      </c>
      <c r="AP50" s="81" t="str">
        <f t="shared" si="12"/>
        <v>.</v>
      </c>
      <c r="AQ50" s="81" t="str">
        <f t="shared" si="13"/>
        <v>.</v>
      </c>
      <c r="AR50" s="79" t="str">
        <f t="shared" si="14"/>
        <v>.</v>
      </c>
      <c r="AS50" s="7"/>
      <c r="AT50" s="80">
        <f t="shared" si="15"/>
        <v>0</v>
      </c>
      <c r="AU50" s="81">
        <f t="shared" si="16"/>
        <v>0</v>
      </c>
      <c r="AV50" s="79">
        <f t="shared" si="17"/>
        <v>0</v>
      </c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80">
        <f t="shared" si="18"/>
        <v>0</v>
      </c>
      <c r="BQ50" s="81">
        <f t="shared" si="1"/>
        <v>0</v>
      </c>
      <c r="BR50" s="81">
        <f t="shared" si="2"/>
        <v>0</v>
      </c>
      <c r="BS50" s="81">
        <f t="shared" si="19"/>
        <v>0</v>
      </c>
      <c r="BT50" s="79">
        <f t="shared" si="20"/>
        <v>0</v>
      </c>
    </row>
    <row r="51" spans="1:72" ht="12.75" hidden="1">
      <c r="A51" s="80"/>
      <c r="G51" s="49"/>
      <c r="H51" s="78" t="s">
        <v>76</v>
      </c>
      <c r="I51">
        <v>41</v>
      </c>
      <c r="J51" s="78" t="s">
        <v>76</v>
      </c>
      <c r="K51">
        <v>41</v>
      </c>
      <c r="L51" s="78" t="s">
        <v>76</v>
      </c>
      <c r="M51">
        <v>41</v>
      </c>
      <c r="N51" s="78" t="s">
        <v>76</v>
      </c>
      <c r="O51" s="81">
        <v>41</v>
      </c>
      <c r="P51" s="78" t="s">
        <v>76</v>
      </c>
      <c r="Q51">
        <v>41</v>
      </c>
      <c r="R51" s="78" t="s">
        <v>76</v>
      </c>
      <c r="S51">
        <v>41</v>
      </c>
      <c r="T51" s="78" t="s">
        <v>76</v>
      </c>
      <c r="U51">
        <v>41</v>
      </c>
      <c r="V51" s="78" t="s">
        <v>76</v>
      </c>
      <c r="W51">
        <v>41</v>
      </c>
      <c r="X51" s="78" t="s">
        <v>76</v>
      </c>
      <c r="Y51" s="79">
        <v>41</v>
      </c>
      <c r="Z51" s="7"/>
      <c r="AA51" s="80">
        <f t="shared" si="0"/>
        <v>0</v>
      </c>
      <c r="AB51" s="81">
        <f t="shared" si="3"/>
        <v>0</v>
      </c>
      <c r="AC51" s="79">
        <f t="shared" si="4"/>
        <v>0</v>
      </c>
      <c r="AD51" s="7"/>
      <c r="AE51" s="86">
        <f t="shared" si="5"/>
        <v>0</v>
      </c>
      <c r="AF51" s="79">
        <f t="shared" si="6"/>
        <v>0</v>
      </c>
      <c r="AG51" s="7"/>
      <c r="AH51" s="125">
        <f t="shared" si="22"/>
        <v>0</v>
      </c>
      <c r="AI51" s="91"/>
      <c r="AJ51" s="78" t="str">
        <f t="shared" si="21"/>
        <v>.</v>
      </c>
      <c r="AK51" s="81" t="str">
        <f t="shared" si="7"/>
        <v>.</v>
      </c>
      <c r="AL51" s="81" t="str">
        <f t="shared" si="8"/>
        <v>.</v>
      </c>
      <c r="AM51" s="81" t="str">
        <f t="shared" si="9"/>
        <v>.</v>
      </c>
      <c r="AN51" s="81" t="str">
        <f t="shared" si="10"/>
        <v>.</v>
      </c>
      <c r="AO51" s="81" t="str">
        <f t="shared" si="11"/>
        <v>.</v>
      </c>
      <c r="AP51" s="81" t="str">
        <f t="shared" si="12"/>
        <v>.</v>
      </c>
      <c r="AQ51" s="81" t="str">
        <f t="shared" si="13"/>
        <v>.</v>
      </c>
      <c r="AR51" s="79" t="str">
        <f t="shared" si="14"/>
        <v>.</v>
      </c>
      <c r="AS51" s="7"/>
      <c r="AT51" s="80">
        <f t="shared" si="15"/>
        <v>0</v>
      </c>
      <c r="AU51" s="81">
        <f t="shared" si="16"/>
        <v>0</v>
      </c>
      <c r="AV51" s="79">
        <f t="shared" si="17"/>
        <v>0</v>
      </c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80">
        <f t="shared" si="18"/>
        <v>0</v>
      </c>
      <c r="BQ51" s="81">
        <f t="shared" si="1"/>
        <v>0</v>
      </c>
      <c r="BR51" s="81">
        <f t="shared" si="2"/>
        <v>0</v>
      </c>
      <c r="BS51" s="81">
        <f t="shared" si="19"/>
        <v>0</v>
      </c>
      <c r="BT51" s="79">
        <f t="shared" si="20"/>
        <v>0</v>
      </c>
    </row>
    <row r="52" spans="1:72" ht="12.75" hidden="1">
      <c r="A52" s="80"/>
      <c r="G52" s="49"/>
      <c r="H52" s="78" t="s">
        <v>76</v>
      </c>
      <c r="I52">
        <v>42</v>
      </c>
      <c r="J52" s="78" t="s">
        <v>76</v>
      </c>
      <c r="K52">
        <v>42</v>
      </c>
      <c r="L52" s="78" t="s">
        <v>76</v>
      </c>
      <c r="M52" s="81">
        <v>42</v>
      </c>
      <c r="N52" s="78" t="s">
        <v>76</v>
      </c>
      <c r="O52" s="81">
        <v>42</v>
      </c>
      <c r="P52" s="78" t="s">
        <v>76</v>
      </c>
      <c r="Q52">
        <v>42</v>
      </c>
      <c r="R52" s="78" t="s">
        <v>76</v>
      </c>
      <c r="S52">
        <v>42</v>
      </c>
      <c r="T52" s="78" t="s">
        <v>76</v>
      </c>
      <c r="U52">
        <v>42</v>
      </c>
      <c r="V52" s="78" t="s">
        <v>76</v>
      </c>
      <c r="W52">
        <v>42</v>
      </c>
      <c r="X52" s="78" t="s">
        <v>76</v>
      </c>
      <c r="Y52" s="79">
        <v>42</v>
      </c>
      <c r="Z52" s="7"/>
      <c r="AA52" s="80">
        <f t="shared" si="0"/>
        <v>0</v>
      </c>
      <c r="AB52" s="81">
        <f t="shared" si="3"/>
        <v>0</v>
      </c>
      <c r="AC52" s="79">
        <f t="shared" si="4"/>
        <v>0</v>
      </c>
      <c r="AD52" s="7"/>
      <c r="AE52" s="86">
        <f t="shared" si="5"/>
        <v>0</v>
      </c>
      <c r="AF52" s="79">
        <f t="shared" si="6"/>
        <v>0</v>
      </c>
      <c r="AG52" s="7"/>
      <c r="AH52" s="125">
        <f t="shared" si="22"/>
        <v>0</v>
      </c>
      <c r="AI52" s="91"/>
      <c r="AJ52" s="78" t="str">
        <f t="shared" si="21"/>
        <v>.</v>
      </c>
      <c r="AK52" s="81" t="str">
        <f t="shared" si="7"/>
        <v>.</v>
      </c>
      <c r="AL52" s="81" t="str">
        <f t="shared" si="8"/>
        <v>.</v>
      </c>
      <c r="AM52" s="81" t="str">
        <f t="shared" si="9"/>
        <v>.</v>
      </c>
      <c r="AN52" s="81" t="str">
        <f t="shared" si="10"/>
        <v>.</v>
      </c>
      <c r="AO52" s="81" t="str">
        <f t="shared" si="11"/>
        <v>.</v>
      </c>
      <c r="AP52" s="81" t="str">
        <f t="shared" si="12"/>
        <v>.</v>
      </c>
      <c r="AQ52" s="81" t="str">
        <f t="shared" si="13"/>
        <v>.</v>
      </c>
      <c r="AR52" s="79" t="str">
        <f t="shared" si="14"/>
        <v>.</v>
      </c>
      <c r="AS52" s="7"/>
      <c r="AT52" s="80">
        <f t="shared" si="15"/>
        <v>0</v>
      </c>
      <c r="AU52" s="81">
        <f t="shared" si="16"/>
        <v>0</v>
      </c>
      <c r="AV52" s="79">
        <f t="shared" si="17"/>
        <v>0</v>
      </c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80">
        <f t="shared" si="18"/>
        <v>0</v>
      </c>
      <c r="BQ52" s="81">
        <f t="shared" si="1"/>
        <v>0</v>
      </c>
      <c r="BR52" s="81">
        <f t="shared" si="2"/>
        <v>0</v>
      </c>
      <c r="BS52" s="81">
        <f t="shared" si="19"/>
        <v>0</v>
      </c>
      <c r="BT52" s="79">
        <f t="shared" si="20"/>
        <v>0</v>
      </c>
    </row>
    <row r="53" spans="1:72" ht="12.75" hidden="1">
      <c r="A53" s="80"/>
      <c r="G53" s="49"/>
      <c r="H53" s="78" t="s">
        <v>76</v>
      </c>
      <c r="I53">
        <v>43</v>
      </c>
      <c r="J53" s="78" t="s">
        <v>76</v>
      </c>
      <c r="K53">
        <v>43</v>
      </c>
      <c r="L53" s="78" t="s">
        <v>76</v>
      </c>
      <c r="M53">
        <v>43</v>
      </c>
      <c r="N53" s="78" t="s">
        <v>76</v>
      </c>
      <c r="O53" s="81">
        <v>43</v>
      </c>
      <c r="P53" s="78" t="s">
        <v>76</v>
      </c>
      <c r="Q53">
        <v>43</v>
      </c>
      <c r="R53" s="78" t="s">
        <v>76</v>
      </c>
      <c r="S53">
        <v>43</v>
      </c>
      <c r="T53" s="78" t="s">
        <v>76</v>
      </c>
      <c r="U53">
        <v>43</v>
      </c>
      <c r="V53" s="78" t="s">
        <v>76</v>
      </c>
      <c r="W53">
        <v>43</v>
      </c>
      <c r="X53" s="78" t="s">
        <v>76</v>
      </c>
      <c r="Y53" s="79">
        <v>43</v>
      </c>
      <c r="Z53" s="7"/>
      <c r="AA53" s="80">
        <f t="shared" si="0"/>
        <v>0</v>
      </c>
      <c r="AB53" s="81">
        <f t="shared" si="3"/>
        <v>0</v>
      </c>
      <c r="AC53" s="79">
        <f t="shared" si="4"/>
        <v>0</v>
      </c>
      <c r="AD53" s="7"/>
      <c r="AE53" s="86">
        <f t="shared" si="5"/>
        <v>0</v>
      </c>
      <c r="AF53" s="79">
        <f t="shared" si="6"/>
        <v>0</v>
      </c>
      <c r="AG53" s="7"/>
      <c r="AH53" s="125">
        <f t="shared" si="22"/>
        <v>0</v>
      </c>
      <c r="AI53" s="91"/>
      <c r="AJ53" s="78" t="str">
        <f t="shared" si="21"/>
        <v>.</v>
      </c>
      <c r="AK53" s="81" t="str">
        <f t="shared" si="7"/>
        <v>.</v>
      </c>
      <c r="AL53" s="81" t="str">
        <f t="shared" si="8"/>
        <v>.</v>
      </c>
      <c r="AM53" s="81" t="str">
        <f t="shared" si="9"/>
        <v>.</v>
      </c>
      <c r="AN53" s="81" t="str">
        <f t="shared" si="10"/>
        <v>.</v>
      </c>
      <c r="AO53" s="81" t="str">
        <f t="shared" si="11"/>
        <v>.</v>
      </c>
      <c r="AP53" s="81" t="str">
        <f t="shared" si="12"/>
        <v>.</v>
      </c>
      <c r="AQ53" s="81" t="str">
        <f t="shared" si="13"/>
        <v>.</v>
      </c>
      <c r="AR53" s="79" t="str">
        <f t="shared" si="14"/>
        <v>.</v>
      </c>
      <c r="AS53" s="7"/>
      <c r="AT53" s="80">
        <f t="shared" si="15"/>
        <v>0</v>
      </c>
      <c r="AU53" s="81">
        <f t="shared" si="16"/>
        <v>0</v>
      </c>
      <c r="AV53" s="79">
        <f t="shared" si="17"/>
        <v>0</v>
      </c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80">
        <f t="shared" si="18"/>
        <v>0</v>
      </c>
      <c r="BQ53" s="81">
        <f t="shared" si="1"/>
        <v>0</v>
      </c>
      <c r="BR53" s="81">
        <f t="shared" si="2"/>
        <v>0</v>
      </c>
      <c r="BS53" s="81">
        <f t="shared" si="19"/>
        <v>0</v>
      </c>
      <c r="BT53" s="79">
        <f t="shared" si="20"/>
        <v>0</v>
      </c>
    </row>
    <row r="54" spans="1:72" ht="12.75" hidden="1">
      <c r="A54" s="80"/>
      <c r="G54" s="49"/>
      <c r="H54" s="78" t="s">
        <v>76</v>
      </c>
      <c r="I54">
        <v>44</v>
      </c>
      <c r="J54" s="78" t="s">
        <v>76</v>
      </c>
      <c r="K54">
        <v>44</v>
      </c>
      <c r="L54" s="78" t="s">
        <v>76</v>
      </c>
      <c r="M54" s="81">
        <v>44</v>
      </c>
      <c r="N54" s="78" t="s">
        <v>76</v>
      </c>
      <c r="O54" s="81">
        <v>44</v>
      </c>
      <c r="P54" s="78" t="s">
        <v>76</v>
      </c>
      <c r="Q54">
        <v>44</v>
      </c>
      <c r="R54" s="78" t="s">
        <v>76</v>
      </c>
      <c r="S54">
        <v>44</v>
      </c>
      <c r="T54" s="78" t="s">
        <v>76</v>
      </c>
      <c r="U54">
        <v>44</v>
      </c>
      <c r="V54" s="78" t="s">
        <v>76</v>
      </c>
      <c r="W54">
        <v>44</v>
      </c>
      <c r="X54" s="78" t="s">
        <v>76</v>
      </c>
      <c r="Y54" s="79">
        <v>44</v>
      </c>
      <c r="Z54" s="7"/>
      <c r="AA54" s="80">
        <f t="shared" si="0"/>
        <v>0</v>
      </c>
      <c r="AB54" s="81">
        <f t="shared" si="3"/>
        <v>0</v>
      </c>
      <c r="AC54" s="79">
        <f t="shared" si="4"/>
        <v>0</v>
      </c>
      <c r="AD54" s="7"/>
      <c r="AE54" s="86">
        <f t="shared" si="5"/>
        <v>0</v>
      </c>
      <c r="AF54" s="79">
        <f t="shared" si="6"/>
        <v>0</v>
      </c>
      <c r="AG54" s="7"/>
      <c r="AH54" s="125">
        <f t="shared" si="22"/>
        <v>0</v>
      </c>
      <c r="AI54" s="91"/>
      <c r="AJ54" s="78" t="str">
        <f t="shared" si="21"/>
        <v>.</v>
      </c>
      <c r="AK54" s="81" t="str">
        <f t="shared" si="7"/>
        <v>.</v>
      </c>
      <c r="AL54" s="81" t="str">
        <f t="shared" si="8"/>
        <v>.</v>
      </c>
      <c r="AM54" s="81" t="str">
        <f t="shared" si="9"/>
        <v>.</v>
      </c>
      <c r="AN54" s="81" t="str">
        <f t="shared" si="10"/>
        <v>.</v>
      </c>
      <c r="AO54" s="81" t="str">
        <f t="shared" si="11"/>
        <v>.</v>
      </c>
      <c r="AP54" s="81" t="str">
        <f t="shared" si="12"/>
        <v>.</v>
      </c>
      <c r="AQ54" s="81" t="str">
        <f t="shared" si="13"/>
        <v>.</v>
      </c>
      <c r="AR54" s="79" t="str">
        <f t="shared" si="14"/>
        <v>.</v>
      </c>
      <c r="AS54" s="7"/>
      <c r="AT54" s="80">
        <f t="shared" si="15"/>
        <v>0</v>
      </c>
      <c r="AU54" s="81">
        <f t="shared" si="16"/>
        <v>0</v>
      </c>
      <c r="AV54" s="79">
        <f t="shared" si="17"/>
        <v>0</v>
      </c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80">
        <f t="shared" si="18"/>
        <v>0</v>
      </c>
      <c r="BQ54" s="81">
        <f t="shared" si="1"/>
        <v>0</v>
      </c>
      <c r="BR54" s="81">
        <f t="shared" si="2"/>
        <v>0</v>
      </c>
      <c r="BS54" s="81">
        <f t="shared" si="19"/>
        <v>0</v>
      </c>
      <c r="BT54" s="79">
        <f t="shared" si="20"/>
        <v>0</v>
      </c>
    </row>
    <row r="55" spans="1:72" ht="12.75" hidden="1">
      <c r="A55" s="80"/>
      <c r="G55" s="49"/>
      <c r="H55" s="78" t="s">
        <v>76</v>
      </c>
      <c r="I55">
        <v>45</v>
      </c>
      <c r="J55" s="78" t="s">
        <v>76</v>
      </c>
      <c r="K55">
        <v>45</v>
      </c>
      <c r="L55" s="78" t="s">
        <v>76</v>
      </c>
      <c r="M55">
        <v>45</v>
      </c>
      <c r="N55" s="78" t="s">
        <v>76</v>
      </c>
      <c r="O55" s="81">
        <v>45</v>
      </c>
      <c r="P55" s="78" t="s">
        <v>76</v>
      </c>
      <c r="Q55">
        <v>45</v>
      </c>
      <c r="R55" s="78" t="s">
        <v>76</v>
      </c>
      <c r="S55">
        <v>45</v>
      </c>
      <c r="T55" s="78" t="s">
        <v>76</v>
      </c>
      <c r="U55">
        <v>45</v>
      </c>
      <c r="V55" s="78" t="s">
        <v>76</v>
      </c>
      <c r="W55">
        <v>45</v>
      </c>
      <c r="X55" s="78" t="s">
        <v>76</v>
      </c>
      <c r="Y55" s="79">
        <v>45</v>
      </c>
      <c r="Z55" s="7"/>
      <c r="AA55" s="80">
        <f t="shared" si="0"/>
        <v>0</v>
      </c>
      <c r="AB55" s="81">
        <f t="shared" si="3"/>
        <v>0</v>
      </c>
      <c r="AC55" s="79">
        <f t="shared" si="4"/>
        <v>0</v>
      </c>
      <c r="AD55" s="7"/>
      <c r="AE55" s="86">
        <f t="shared" si="5"/>
        <v>0</v>
      </c>
      <c r="AF55" s="79">
        <f t="shared" si="6"/>
        <v>0</v>
      </c>
      <c r="AG55" s="7"/>
      <c r="AH55" s="125">
        <f t="shared" si="22"/>
        <v>0</v>
      </c>
      <c r="AI55" s="91"/>
      <c r="AJ55" s="78" t="str">
        <f t="shared" si="21"/>
        <v>.</v>
      </c>
      <c r="AK55" s="81" t="str">
        <f t="shared" si="7"/>
        <v>.</v>
      </c>
      <c r="AL55" s="81" t="str">
        <f t="shared" si="8"/>
        <v>.</v>
      </c>
      <c r="AM55" s="81" t="str">
        <f t="shared" si="9"/>
        <v>.</v>
      </c>
      <c r="AN55" s="81" t="str">
        <f t="shared" si="10"/>
        <v>.</v>
      </c>
      <c r="AO55" s="81" t="str">
        <f t="shared" si="11"/>
        <v>.</v>
      </c>
      <c r="AP55" s="81" t="str">
        <f t="shared" si="12"/>
        <v>.</v>
      </c>
      <c r="AQ55" s="81" t="str">
        <f t="shared" si="13"/>
        <v>.</v>
      </c>
      <c r="AR55" s="79" t="str">
        <f t="shared" si="14"/>
        <v>.</v>
      </c>
      <c r="AS55" s="7"/>
      <c r="AT55" s="80">
        <f t="shared" si="15"/>
        <v>0</v>
      </c>
      <c r="AU55" s="81">
        <f t="shared" si="16"/>
        <v>0</v>
      </c>
      <c r="AV55" s="79">
        <f t="shared" si="17"/>
        <v>0</v>
      </c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80">
        <f t="shared" si="18"/>
        <v>0</v>
      </c>
      <c r="BQ55" s="81">
        <f t="shared" si="1"/>
        <v>0</v>
      </c>
      <c r="BR55" s="81">
        <f t="shared" si="2"/>
        <v>0</v>
      </c>
      <c r="BS55" s="81">
        <f t="shared" si="19"/>
        <v>0</v>
      </c>
      <c r="BT55" s="79">
        <f t="shared" si="20"/>
        <v>0</v>
      </c>
    </row>
    <row r="56" spans="1:72" ht="12.75" hidden="1">
      <c r="A56" s="80"/>
      <c r="G56" s="49"/>
      <c r="H56" s="78" t="s">
        <v>76</v>
      </c>
      <c r="I56">
        <v>46</v>
      </c>
      <c r="J56" s="78" t="s">
        <v>76</v>
      </c>
      <c r="K56">
        <v>46</v>
      </c>
      <c r="L56" s="78" t="s">
        <v>76</v>
      </c>
      <c r="M56" s="81">
        <v>46</v>
      </c>
      <c r="N56" s="78" t="s">
        <v>76</v>
      </c>
      <c r="O56" s="81">
        <v>46</v>
      </c>
      <c r="P56" s="78" t="s">
        <v>76</v>
      </c>
      <c r="Q56">
        <v>46</v>
      </c>
      <c r="R56" s="78" t="s">
        <v>76</v>
      </c>
      <c r="S56">
        <v>46</v>
      </c>
      <c r="T56" s="78" t="s">
        <v>76</v>
      </c>
      <c r="U56">
        <v>46</v>
      </c>
      <c r="V56" s="78" t="s">
        <v>76</v>
      </c>
      <c r="W56">
        <v>46</v>
      </c>
      <c r="X56" s="78" t="s">
        <v>76</v>
      </c>
      <c r="Y56" s="79">
        <v>46</v>
      </c>
      <c r="Z56" s="7"/>
      <c r="AA56" s="80">
        <f t="shared" si="0"/>
        <v>0</v>
      </c>
      <c r="AB56" s="81">
        <f t="shared" si="3"/>
        <v>0</v>
      </c>
      <c r="AC56" s="79">
        <f t="shared" si="4"/>
        <v>0</v>
      </c>
      <c r="AD56" s="7"/>
      <c r="AE56" s="86">
        <f t="shared" si="5"/>
        <v>0</v>
      </c>
      <c r="AF56" s="79">
        <f t="shared" si="6"/>
        <v>0</v>
      </c>
      <c r="AG56" s="7"/>
      <c r="AH56" s="125">
        <f t="shared" si="22"/>
        <v>0</v>
      </c>
      <c r="AI56" s="91"/>
      <c r="AJ56" s="78" t="str">
        <f t="shared" si="21"/>
        <v>.</v>
      </c>
      <c r="AK56" s="81" t="str">
        <f t="shared" si="7"/>
        <v>.</v>
      </c>
      <c r="AL56" s="81" t="str">
        <f t="shared" si="8"/>
        <v>.</v>
      </c>
      <c r="AM56" s="81" t="str">
        <f t="shared" si="9"/>
        <v>.</v>
      </c>
      <c r="AN56" s="81" t="str">
        <f t="shared" si="10"/>
        <v>.</v>
      </c>
      <c r="AO56" s="81" t="str">
        <f t="shared" si="11"/>
        <v>.</v>
      </c>
      <c r="AP56" s="81" t="str">
        <f t="shared" si="12"/>
        <v>.</v>
      </c>
      <c r="AQ56" s="81" t="str">
        <f t="shared" si="13"/>
        <v>.</v>
      </c>
      <c r="AR56" s="79" t="str">
        <f t="shared" si="14"/>
        <v>.</v>
      </c>
      <c r="AS56" s="7"/>
      <c r="AT56" s="80">
        <f t="shared" si="15"/>
        <v>0</v>
      </c>
      <c r="AU56" s="81">
        <f t="shared" si="16"/>
        <v>0</v>
      </c>
      <c r="AV56" s="79">
        <f t="shared" si="17"/>
        <v>0</v>
      </c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80">
        <f t="shared" si="18"/>
        <v>0</v>
      </c>
      <c r="BQ56" s="81">
        <f t="shared" si="1"/>
        <v>0</v>
      </c>
      <c r="BR56" s="81">
        <f t="shared" si="2"/>
        <v>0</v>
      </c>
      <c r="BS56" s="81">
        <f t="shared" si="19"/>
        <v>0</v>
      </c>
      <c r="BT56" s="79">
        <f t="shared" si="20"/>
        <v>0</v>
      </c>
    </row>
    <row r="57" spans="1:72" ht="12.75" hidden="1">
      <c r="A57" s="80"/>
      <c r="G57" s="49"/>
      <c r="H57" s="78" t="s">
        <v>76</v>
      </c>
      <c r="I57">
        <v>47</v>
      </c>
      <c r="J57" s="78" t="s">
        <v>76</v>
      </c>
      <c r="K57">
        <v>47</v>
      </c>
      <c r="L57" s="78" t="s">
        <v>76</v>
      </c>
      <c r="M57">
        <v>47</v>
      </c>
      <c r="N57" s="78" t="s">
        <v>76</v>
      </c>
      <c r="O57" s="81">
        <v>47</v>
      </c>
      <c r="P57" s="78" t="s">
        <v>76</v>
      </c>
      <c r="Q57">
        <v>47</v>
      </c>
      <c r="R57" s="78" t="s">
        <v>76</v>
      </c>
      <c r="S57">
        <v>47</v>
      </c>
      <c r="T57" s="78" t="s">
        <v>76</v>
      </c>
      <c r="U57">
        <v>47</v>
      </c>
      <c r="V57" s="78" t="s">
        <v>76</v>
      </c>
      <c r="W57">
        <v>47</v>
      </c>
      <c r="X57" s="78" t="s">
        <v>76</v>
      </c>
      <c r="Y57" s="79">
        <v>47</v>
      </c>
      <c r="Z57" s="7"/>
      <c r="AA57" s="80">
        <f t="shared" si="0"/>
        <v>0</v>
      </c>
      <c r="AB57" s="81">
        <f t="shared" si="3"/>
        <v>0</v>
      </c>
      <c r="AC57" s="79">
        <f t="shared" si="4"/>
        <v>0</v>
      </c>
      <c r="AD57" s="7"/>
      <c r="AE57" s="86">
        <f t="shared" si="5"/>
        <v>0</v>
      </c>
      <c r="AF57" s="79">
        <f t="shared" si="6"/>
        <v>0</v>
      </c>
      <c r="AG57" s="7"/>
      <c r="AH57" s="125">
        <f t="shared" si="22"/>
        <v>0</v>
      </c>
      <c r="AI57" s="91"/>
      <c r="AJ57" s="78" t="str">
        <f t="shared" si="21"/>
        <v>.</v>
      </c>
      <c r="AK57" s="81" t="str">
        <f t="shared" si="7"/>
        <v>.</v>
      </c>
      <c r="AL57" s="81" t="str">
        <f t="shared" si="8"/>
        <v>.</v>
      </c>
      <c r="AM57" s="81" t="str">
        <f t="shared" si="9"/>
        <v>.</v>
      </c>
      <c r="AN57" s="81" t="str">
        <f t="shared" si="10"/>
        <v>.</v>
      </c>
      <c r="AO57" s="81" t="str">
        <f t="shared" si="11"/>
        <v>.</v>
      </c>
      <c r="AP57" s="81" t="str">
        <f t="shared" si="12"/>
        <v>.</v>
      </c>
      <c r="AQ57" s="81" t="str">
        <f t="shared" si="13"/>
        <v>.</v>
      </c>
      <c r="AR57" s="79" t="str">
        <f t="shared" si="14"/>
        <v>.</v>
      </c>
      <c r="AS57" s="7"/>
      <c r="AT57" s="80">
        <f t="shared" si="15"/>
        <v>0</v>
      </c>
      <c r="AU57" s="81">
        <f t="shared" si="16"/>
        <v>0</v>
      </c>
      <c r="AV57" s="79">
        <f t="shared" si="17"/>
        <v>0</v>
      </c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80">
        <f t="shared" si="18"/>
        <v>0</v>
      </c>
      <c r="BQ57" s="81">
        <f t="shared" si="1"/>
        <v>0</v>
      </c>
      <c r="BR57" s="81">
        <f t="shared" si="2"/>
        <v>0</v>
      </c>
      <c r="BS57" s="81">
        <f t="shared" si="19"/>
        <v>0</v>
      </c>
      <c r="BT57" s="79">
        <f t="shared" si="20"/>
        <v>0</v>
      </c>
    </row>
    <row r="58" spans="1:72" ht="12.75" hidden="1">
      <c r="A58" s="80"/>
      <c r="G58" s="49"/>
      <c r="H58" s="78" t="s">
        <v>76</v>
      </c>
      <c r="I58">
        <v>48</v>
      </c>
      <c r="J58" s="78" t="s">
        <v>76</v>
      </c>
      <c r="K58">
        <v>48</v>
      </c>
      <c r="L58" s="78" t="s">
        <v>76</v>
      </c>
      <c r="M58" s="81">
        <v>48</v>
      </c>
      <c r="N58" s="78" t="s">
        <v>76</v>
      </c>
      <c r="O58" s="81">
        <v>48</v>
      </c>
      <c r="P58" s="78" t="s">
        <v>76</v>
      </c>
      <c r="Q58">
        <v>48</v>
      </c>
      <c r="R58" s="78" t="s">
        <v>76</v>
      </c>
      <c r="S58">
        <v>48</v>
      </c>
      <c r="T58" s="78" t="s">
        <v>76</v>
      </c>
      <c r="U58">
        <v>48</v>
      </c>
      <c r="V58" s="78" t="s">
        <v>76</v>
      </c>
      <c r="W58">
        <v>48</v>
      </c>
      <c r="X58" s="78" t="s">
        <v>76</v>
      </c>
      <c r="Y58" s="79">
        <v>48</v>
      </c>
      <c r="Z58" s="7"/>
      <c r="AA58" s="80">
        <f t="shared" si="0"/>
        <v>0</v>
      </c>
      <c r="AB58" s="81">
        <f t="shared" si="3"/>
        <v>0</v>
      </c>
      <c r="AC58" s="79">
        <f t="shared" si="4"/>
        <v>0</v>
      </c>
      <c r="AD58" s="7"/>
      <c r="AE58" s="86">
        <f t="shared" si="5"/>
        <v>0</v>
      </c>
      <c r="AF58" s="79">
        <f t="shared" si="6"/>
        <v>0</v>
      </c>
      <c r="AG58" s="7"/>
      <c r="AH58" s="125">
        <f t="shared" si="22"/>
        <v>0</v>
      </c>
      <c r="AI58" s="91"/>
      <c r="AJ58" s="78" t="str">
        <f t="shared" si="21"/>
        <v>.</v>
      </c>
      <c r="AK58" s="81" t="str">
        <f t="shared" si="7"/>
        <v>.</v>
      </c>
      <c r="AL58" s="81" t="str">
        <f t="shared" si="8"/>
        <v>.</v>
      </c>
      <c r="AM58" s="81" t="str">
        <f t="shared" si="9"/>
        <v>.</v>
      </c>
      <c r="AN58" s="81" t="str">
        <f t="shared" si="10"/>
        <v>.</v>
      </c>
      <c r="AO58" s="81" t="str">
        <f t="shared" si="11"/>
        <v>.</v>
      </c>
      <c r="AP58" s="81" t="str">
        <f t="shared" si="12"/>
        <v>.</v>
      </c>
      <c r="AQ58" s="81" t="str">
        <f t="shared" si="13"/>
        <v>.</v>
      </c>
      <c r="AR58" s="79" t="str">
        <f t="shared" si="14"/>
        <v>.</v>
      </c>
      <c r="AS58" s="7"/>
      <c r="AT58" s="80">
        <f t="shared" si="15"/>
        <v>0</v>
      </c>
      <c r="AU58" s="81">
        <f t="shared" si="16"/>
        <v>0</v>
      </c>
      <c r="AV58" s="79">
        <f t="shared" si="17"/>
        <v>0</v>
      </c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80">
        <f t="shared" si="18"/>
        <v>0</v>
      </c>
      <c r="BQ58" s="81">
        <f t="shared" si="1"/>
        <v>0</v>
      </c>
      <c r="BR58" s="81">
        <f t="shared" si="2"/>
        <v>0</v>
      </c>
      <c r="BS58" s="81">
        <f t="shared" si="19"/>
        <v>0</v>
      </c>
      <c r="BT58" s="79">
        <f t="shared" si="20"/>
        <v>0</v>
      </c>
    </row>
    <row r="59" spans="1:72" ht="12.75" hidden="1">
      <c r="A59" s="80"/>
      <c r="G59" s="49"/>
      <c r="H59" s="78" t="s">
        <v>76</v>
      </c>
      <c r="I59">
        <v>49</v>
      </c>
      <c r="J59" s="78" t="s">
        <v>76</v>
      </c>
      <c r="K59">
        <v>49</v>
      </c>
      <c r="L59" s="78" t="s">
        <v>76</v>
      </c>
      <c r="M59">
        <v>49</v>
      </c>
      <c r="N59" s="78" t="s">
        <v>76</v>
      </c>
      <c r="O59" s="81">
        <v>49</v>
      </c>
      <c r="P59" s="78" t="s">
        <v>76</v>
      </c>
      <c r="Q59">
        <v>49</v>
      </c>
      <c r="R59" s="78" t="s">
        <v>76</v>
      </c>
      <c r="S59">
        <v>49</v>
      </c>
      <c r="T59" s="78" t="s">
        <v>76</v>
      </c>
      <c r="U59">
        <v>49</v>
      </c>
      <c r="V59" s="78" t="s">
        <v>76</v>
      </c>
      <c r="W59">
        <v>49</v>
      </c>
      <c r="X59" s="78" t="s">
        <v>76</v>
      </c>
      <c r="Y59" s="79">
        <v>49</v>
      </c>
      <c r="Z59" s="7"/>
      <c r="AA59" s="80">
        <f t="shared" si="0"/>
        <v>0</v>
      </c>
      <c r="AB59" s="81">
        <f t="shared" si="3"/>
        <v>0</v>
      </c>
      <c r="AC59" s="79">
        <f t="shared" si="4"/>
        <v>0</v>
      </c>
      <c r="AD59" s="7"/>
      <c r="AE59" s="86">
        <f t="shared" si="5"/>
        <v>0</v>
      </c>
      <c r="AF59" s="79">
        <f t="shared" si="6"/>
        <v>0</v>
      </c>
      <c r="AG59" s="7"/>
      <c r="AH59" s="125">
        <f t="shared" si="22"/>
        <v>0</v>
      </c>
      <c r="AI59" s="91"/>
      <c r="AJ59" s="78" t="str">
        <f t="shared" si="21"/>
        <v>.</v>
      </c>
      <c r="AK59" s="81" t="str">
        <f t="shared" si="7"/>
        <v>.</v>
      </c>
      <c r="AL59" s="81" t="str">
        <f t="shared" si="8"/>
        <v>.</v>
      </c>
      <c r="AM59" s="81" t="str">
        <f t="shared" si="9"/>
        <v>.</v>
      </c>
      <c r="AN59" s="81" t="str">
        <f t="shared" si="10"/>
        <v>.</v>
      </c>
      <c r="AO59" s="81" t="str">
        <f t="shared" si="11"/>
        <v>.</v>
      </c>
      <c r="AP59" s="81" t="str">
        <f t="shared" si="12"/>
        <v>.</v>
      </c>
      <c r="AQ59" s="81" t="str">
        <f t="shared" si="13"/>
        <v>.</v>
      </c>
      <c r="AR59" s="79" t="str">
        <f t="shared" si="14"/>
        <v>.</v>
      </c>
      <c r="AS59" s="7"/>
      <c r="AT59" s="80">
        <f t="shared" si="15"/>
        <v>0</v>
      </c>
      <c r="AU59" s="81">
        <f t="shared" si="16"/>
        <v>0</v>
      </c>
      <c r="AV59" s="79">
        <f t="shared" si="17"/>
        <v>0</v>
      </c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80">
        <f t="shared" si="18"/>
        <v>0</v>
      </c>
      <c r="BQ59" s="81">
        <f t="shared" si="1"/>
        <v>0</v>
      </c>
      <c r="BR59" s="81">
        <f t="shared" si="2"/>
        <v>0</v>
      </c>
      <c r="BS59" s="81">
        <f t="shared" si="19"/>
        <v>0</v>
      </c>
      <c r="BT59" s="79">
        <f t="shared" si="20"/>
        <v>0</v>
      </c>
    </row>
    <row r="60" spans="1:72" ht="12.75" hidden="1">
      <c r="A60" s="80"/>
      <c r="G60" s="49"/>
      <c r="H60" s="78" t="s">
        <v>76</v>
      </c>
      <c r="I60">
        <v>50</v>
      </c>
      <c r="J60" s="78" t="s">
        <v>76</v>
      </c>
      <c r="K60">
        <v>50</v>
      </c>
      <c r="L60" s="78" t="s">
        <v>76</v>
      </c>
      <c r="M60" s="81">
        <v>50</v>
      </c>
      <c r="N60" s="78" t="s">
        <v>76</v>
      </c>
      <c r="O60" s="81">
        <v>50</v>
      </c>
      <c r="P60" s="78" t="s">
        <v>76</v>
      </c>
      <c r="Q60">
        <v>50</v>
      </c>
      <c r="R60" s="78" t="s">
        <v>76</v>
      </c>
      <c r="S60">
        <v>50</v>
      </c>
      <c r="T60" s="78" t="s">
        <v>76</v>
      </c>
      <c r="U60">
        <v>50</v>
      </c>
      <c r="V60" s="78" t="s">
        <v>76</v>
      </c>
      <c r="W60">
        <v>50</v>
      </c>
      <c r="X60" s="78" t="s">
        <v>76</v>
      </c>
      <c r="Y60" s="79">
        <v>50</v>
      </c>
      <c r="Z60" s="7"/>
      <c r="AA60" s="80">
        <f t="shared" si="0"/>
        <v>0</v>
      </c>
      <c r="AB60" s="81">
        <f t="shared" si="3"/>
        <v>0</v>
      </c>
      <c r="AC60" s="79">
        <f t="shared" si="4"/>
        <v>0</v>
      </c>
      <c r="AD60" s="7"/>
      <c r="AE60" s="86">
        <f t="shared" si="5"/>
        <v>0</v>
      </c>
      <c r="AF60" s="79">
        <f t="shared" si="6"/>
        <v>0</v>
      </c>
      <c r="AG60" s="7"/>
      <c r="AH60" s="125">
        <f t="shared" si="22"/>
        <v>0</v>
      </c>
      <c r="AI60" s="91"/>
      <c r="AJ60" s="78" t="str">
        <f t="shared" si="21"/>
        <v>.</v>
      </c>
      <c r="AK60" s="81" t="str">
        <f t="shared" si="7"/>
        <v>.</v>
      </c>
      <c r="AL60" s="81" t="str">
        <f t="shared" si="8"/>
        <v>.</v>
      </c>
      <c r="AM60" s="81" t="str">
        <f t="shared" si="9"/>
        <v>.</v>
      </c>
      <c r="AN60" s="81" t="str">
        <f t="shared" si="10"/>
        <v>.</v>
      </c>
      <c r="AO60" s="81" t="str">
        <f t="shared" si="11"/>
        <v>.</v>
      </c>
      <c r="AP60" s="81" t="str">
        <f t="shared" si="12"/>
        <v>.</v>
      </c>
      <c r="AQ60" s="81" t="str">
        <f t="shared" si="13"/>
        <v>.</v>
      </c>
      <c r="AR60" s="79" t="str">
        <f t="shared" si="14"/>
        <v>.</v>
      </c>
      <c r="AS60" s="7"/>
      <c r="AT60" s="80">
        <f t="shared" si="15"/>
        <v>0</v>
      </c>
      <c r="AU60" s="81">
        <f t="shared" si="16"/>
        <v>0</v>
      </c>
      <c r="AV60" s="79">
        <f t="shared" si="17"/>
        <v>0</v>
      </c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80">
        <f t="shared" si="18"/>
        <v>0</v>
      </c>
      <c r="BQ60" s="81">
        <f t="shared" si="1"/>
        <v>0</v>
      </c>
      <c r="BR60" s="81">
        <f t="shared" si="2"/>
        <v>0</v>
      </c>
      <c r="BS60" s="81">
        <f t="shared" si="19"/>
        <v>0</v>
      </c>
      <c r="BT60" s="79">
        <f t="shared" si="20"/>
        <v>0</v>
      </c>
    </row>
    <row r="61" spans="1:72" ht="12.75" hidden="1">
      <c r="A61" s="80"/>
      <c r="G61" s="49"/>
      <c r="H61" s="78" t="s">
        <v>76</v>
      </c>
      <c r="I61">
        <v>51</v>
      </c>
      <c r="J61" s="78" t="s">
        <v>76</v>
      </c>
      <c r="K61">
        <v>51</v>
      </c>
      <c r="L61" s="78" t="s">
        <v>76</v>
      </c>
      <c r="M61">
        <v>51</v>
      </c>
      <c r="N61" s="78" t="s">
        <v>76</v>
      </c>
      <c r="O61" s="81">
        <v>51</v>
      </c>
      <c r="P61" s="78" t="s">
        <v>76</v>
      </c>
      <c r="Q61">
        <v>51</v>
      </c>
      <c r="R61" s="78" t="s">
        <v>76</v>
      </c>
      <c r="S61">
        <v>51</v>
      </c>
      <c r="T61" s="78" t="s">
        <v>76</v>
      </c>
      <c r="U61">
        <v>51</v>
      </c>
      <c r="V61" s="78" t="s">
        <v>76</v>
      </c>
      <c r="W61">
        <v>51</v>
      </c>
      <c r="X61" s="78" t="s">
        <v>76</v>
      </c>
      <c r="Y61" s="79">
        <v>51</v>
      </c>
      <c r="Z61" s="7"/>
      <c r="AA61" s="80">
        <f t="shared" si="0"/>
        <v>0</v>
      </c>
      <c r="AB61" s="81">
        <f t="shared" si="3"/>
        <v>0</v>
      </c>
      <c r="AC61" s="79">
        <f t="shared" si="4"/>
        <v>0</v>
      </c>
      <c r="AD61" s="7"/>
      <c r="AE61" s="86">
        <f t="shared" si="5"/>
        <v>0</v>
      </c>
      <c r="AF61" s="79">
        <f t="shared" si="6"/>
        <v>0</v>
      </c>
      <c r="AG61" s="7"/>
      <c r="AH61" s="125">
        <f t="shared" si="22"/>
        <v>0</v>
      </c>
      <c r="AI61" s="91"/>
      <c r="AJ61" s="78" t="str">
        <f t="shared" si="21"/>
        <v>.</v>
      </c>
      <c r="AK61" s="81" t="str">
        <f t="shared" si="7"/>
        <v>.</v>
      </c>
      <c r="AL61" s="81" t="str">
        <f t="shared" si="8"/>
        <v>.</v>
      </c>
      <c r="AM61" s="81" t="str">
        <f t="shared" si="9"/>
        <v>.</v>
      </c>
      <c r="AN61" s="81" t="str">
        <f t="shared" si="10"/>
        <v>.</v>
      </c>
      <c r="AO61" s="81" t="str">
        <f t="shared" si="11"/>
        <v>.</v>
      </c>
      <c r="AP61" s="81" t="str">
        <f t="shared" si="12"/>
        <v>.</v>
      </c>
      <c r="AQ61" s="81" t="str">
        <f t="shared" si="13"/>
        <v>.</v>
      </c>
      <c r="AR61" s="79" t="str">
        <f t="shared" si="14"/>
        <v>.</v>
      </c>
      <c r="AS61" s="7"/>
      <c r="AT61" s="80">
        <f t="shared" si="15"/>
        <v>0</v>
      </c>
      <c r="AU61" s="81">
        <f t="shared" si="16"/>
        <v>0</v>
      </c>
      <c r="AV61" s="79">
        <f t="shared" si="17"/>
        <v>0</v>
      </c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80">
        <f t="shared" si="18"/>
        <v>0</v>
      </c>
      <c r="BQ61" s="81">
        <f t="shared" si="1"/>
        <v>0</v>
      </c>
      <c r="BR61" s="81">
        <f t="shared" si="2"/>
        <v>0</v>
      </c>
      <c r="BS61" s="81">
        <f t="shared" si="19"/>
        <v>0</v>
      </c>
      <c r="BT61" s="79">
        <f t="shared" si="20"/>
        <v>0</v>
      </c>
    </row>
    <row r="62" spans="1:72" ht="12.75" hidden="1">
      <c r="A62" s="80"/>
      <c r="G62" s="49"/>
      <c r="H62" s="78" t="s">
        <v>76</v>
      </c>
      <c r="I62">
        <v>52</v>
      </c>
      <c r="J62" s="78" t="s">
        <v>76</v>
      </c>
      <c r="K62">
        <v>52</v>
      </c>
      <c r="L62" s="78" t="s">
        <v>76</v>
      </c>
      <c r="M62" s="81">
        <v>52</v>
      </c>
      <c r="N62" s="78" t="s">
        <v>76</v>
      </c>
      <c r="O62" s="81">
        <v>52</v>
      </c>
      <c r="P62" s="78" t="s">
        <v>76</v>
      </c>
      <c r="Q62">
        <v>52</v>
      </c>
      <c r="R62" s="78" t="s">
        <v>76</v>
      </c>
      <c r="S62">
        <v>52</v>
      </c>
      <c r="T62" s="78" t="s">
        <v>76</v>
      </c>
      <c r="U62">
        <v>52</v>
      </c>
      <c r="V62" s="78" t="s">
        <v>76</v>
      </c>
      <c r="W62">
        <v>52</v>
      </c>
      <c r="X62" s="78" t="s">
        <v>76</v>
      </c>
      <c r="Y62" s="79">
        <v>52</v>
      </c>
      <c r="Z62" s="7"/>
      <c r="AA62" s="80">
        <f t="shared" si="0"/>
        <v>0</v>
      </c>
      <c r="AB62" s="81">
        <f t="shared" si="3"/>
        <v>0</v>
      </c>
      <c r="AC62" s="79">
        <f t="shared" si="4"/>
        <v>0</v>
      </c>
      <c r="AD62" s="7"/>
      <c r="AE62" s="86">
        <f t="shared" si="5"/>
        <v>0</v>
      </c>
      <c r="AF62" s="79">
        <f t="shared" si="6"/>
        <v>0</v>
      </c>
      <c r="AG62" s="7"/>
      <c r="AH62" s="125">
        <f t="shared" si="22"/>
        <v>0</v>
      </c>
      <c r="AI62" s="91"/>
      <c r="AJ62" s="78" t="str">
        <f t="shared" si="21"/>
        <v>.</v>
      </c>
      <c r="AK62" s="81" t="str">
        <f t="shared" si="7"/>
        <v>.</v>
      </c>
      <c r="AL62" s="81" t="str">
        <f t="shared" si="8"/>
        <v>.</v>
      </c>
      <c r="AM62" s="81" t="str">
        <f t="shared" si="9"/>
        <v>.</v>
      </c>
      <c r="AN62" s="81" t="str">
        <f t="shared" si="10"/>
        <v>.</v>
      </c>
      <c r="AO62" s="81" t="str">
        <f t="shared" si="11"/>
        <v>.</v>
      </c>
      <c r="AP62" s="81" t="str">
        <f t="shared" si="12"/>
        <v>.</v>
      </c>
      <c r="AQ62" s="81" t="str">
        <f t="shared" si="13"/>
        <v>.</v>
      </c>
      <c r="AR62" s="79" t="str">
        <f t="shared" si="14"/>
        <v>.</v>
      </c>
      <c r="AS62" s="7"/>
      <c r="AT62" s="80">
        <f t="shared" si="15"/>
        <v>0</v>
      </c>
      <c r="AU62" s="81">
        <f t="shared" si="16"/>
        <v>0</v>
      </c>
      <c r="AV62" s="79">
        <f t="shared" si="17"/>
        <v>0</v>
      </c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80">
        <f t="shared" si="18"/>
        <v>0</v>
      </c>
      <c r="BQ62" s="81">
        <f t="shared" si="1"/>
        <v>0</v>
      </c>
      <c r="BR62" s="81">
        <f t="shared" si="2"/>
        <v>0</v>
      </c>
      <c r="BS62" s="81">
        <f t="shared" si="19"/>
        <v>0</v>
      </c>
      <c r="BT62" s="79">
        <f t="shared" si="20"/>
        <v>0</v>
      </c>
    </row>
    <row r="63" spans="1:72" ht="12.75" hidden="1">
      <c r="A63" s="80"/>
      <c r="G63" s="49"/>
      <c r="H63" s="78" t="s">
        <v>76</v>
      </c>
      <c r="I63">
        <v>53</v>
      </c>
      <c r="J63" s="78" t="s">
        <v>76</v>
      </c>
      <c r="K63">
        <v>53</v>
      </c>
      <c r="L63" s="78" t="s">
        <v>76</v>
      </c>
      <c r="M63">
        <v>53</v>
      </c>
      <c r="N63" s="78" t="s">
        <v>76</v>
      </c>
      <c r="O63" s="81">
        <v>53</v>
      </c>
      <c r="P63" s="78" t="s">
        <v>76</v>
      </c>
      <c r="Q63">
        <v>53</v>
      </c>
      <c r="R63" s="78" t="s">
        <v>76</v>
      </c>
      <c r="S63">
        <v>53</v>
      </c>
      <c r="T63" s="78" t="s">
        <v>76</v>
      </c>
      <c r="U63">
        <v>53</v>
      </c>
      <c r="V63" s="78" t="s">
        <v>76</v>
      </c>
      <c r="W63">
        <v>53</v>
      </c>
      <c r="X63" s="78" t="s">
        <v>76</v>
      </c>
      <c r="Y63" s="79">
        <v>53</v>
      </c>
      <c r="Z63" s="7"/>
      <c r="AA63" s="80">
        <f t="shared" si="0"/>
        <v>0</v>
      </c>
      <c r="AB63" s="81">
        <f t="shared" si="3"/>
        <v>0</v>
      </c>
      <c r="AC63" s="79">
        <f t="shared" si="4"/>
        <v>0</v>
      </c>
      <c r="AD63" s="7"/>
      <c r="AE63" s="86">
        <f t="shared" si="5"/>
        <v>0</v>
      </c>
      <c r="AF63" s="79">
        <f t="shared" si="6"/>
        <v>0</v>
      </c>
      <c r="AG63" s="7"/>
      <c r="AH63" s="125">
        <f t="shared" si="22"/>
        <v>0</v>
      </c>
      <c r="AI63" s="91"/>
      <c r="AJ63" s="78" t="str">
        <f t="shared" si="21"/>
        <v>.</v>
      </c>
      <c r="AK63" s="81" t="str">
        <f t="shared" si="7"/>
        <v>.</v>
      </c>
      <c r="AL63" s="81" t="str">
        <f t="shared" si="8"/>
        <v>.</v>
      </c>
      <c r="AM63" s="81" t="str">
        <f t="shared" si="9"/>
        <v>.</v>
      </c>
      <c r="AN63" s="81" t="str">
        <f t="shared" si="10"/>
        <v>.</v>
      </c>
      <c r="AO63" s="81" t="str">
        <f t="shared" si="11"/>
        <v>.</v>
      </c>
      <c r="AP63" s="81" t="str">
        <f t="shared" si="12"/>
        <v>.</v>
      </c>
      <c r="AQ63" s="81" t="str">
        <f t="shared" si="13"/>
        <v>.</v>
      </c>
      <c r="AR63" s="79" t="str">
        <f t="shared" si="14"/>
        <v>.</v>
      </c>
      <c r="AS63" s="7"/>
      <c r="AT63" s="80">
        <f t="shared" si="15"/>
        <v>0</v>
      </c>
      <c r="AU63" s="81">
        <f t="shared" si="16"/>
        <v>0</v>
      </c>
      <c r="AV63" s="79">
        <f t="shared" si="17"/>
        <v>0</v>
      </c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80">
        <f t="shared" si="18"/>
        <v>0</v>
      </c>
      <c r="BQ63" s="81">
        <f t="shared" si="1"/>
        <v>0</v>
      </c>
      <c r="BR63" s="81">
        <f t="shared" si="2"/>
        <v>0</v>
      </c>
      <c r="BS63" s="81">
        <f t="shared" si="19"/>
        <v>0</v>
      </c>
      <c r="BT63" s="79">
        <f t="shared" si="20"/>
        <v>0</v>
      </c>
    </row>
    <row r="64" spans="1:72" ht="12.75" hidden="1">
      <c r="A64" s="80"/>
      <c r="G64" s="49"/>
      <c r="H64" s="78" t="s">
        <v>76</v>
      </c>
      <c r="I64">
        <v>54</v>
      </c>
      <c r="J64" s="78" t="s">
        <v>76</v>
      </c>
      <c r="K64">
        <v>54</v>
      </c>
      <c r="L64" s="78" t="s">
        <v>76</v>
      </c>
      <c r="M64" s="81">
        <v>54</v>
      </c>
      <c r="N64" s="78" t="s">
        <v>76</v>
      </c>
      <c r="O64" s="81">
        <v>54</v>
      </c>
      <c r="P64" s="78" t="s">
        <v>76</v>
      </c>
      <c r="Q64">
        <v>54</v>
      </c>
      <c r="R64" s="78" t="s">
        <v>76</v>
      </c>
      <c r="S64">
        <v>54</v>
      </c>
      <c r="T64" s="78" t="s">
        <v>76</v>
      </c>
      <c r="U64">
        <v>54</v>
      </c>
      <c r="V64" s="78" t="s">
        <v>76</v>
      </c>
      <c r="W64">
        <v>54</v>
      </c>
      <c r="X64" s="78" t="s">
        <v>76</v>
      </c>
      <c r="Y64" s="79">
        <v>54</v>
      </c>
      <c r="Z64" s="7"/>
      <c r="AA64" s="80">
        <f t="shared" si="0"/>
        <v>0</v>
      </c>
      <c r="AB64" s="81">
        <f t="shared" si="3"/>
        <v>0</v>
      </c>
      <c r="AC64" s="79">
        <f t="shared" si="4"/>
        <v>0</v>
      </c>
      <c r="AD64" s="7"/>
      <c r="AE64" s="86">
        <f t="shared" si="5"/>
        <v>0</v>
      </c>
      <c r="AF64" s="79">
        <f t="shared" si="6"/>
        <v>0</v>
      </c>
      <c r="AG64" s="7"/>
      <c r="AH64" s="125">
        <f t="shared" si="22"/>
        <v>0</v>
      </c>
      <c r="AI64" s="91"/>
      <c r="AJ64" s="78" t="str">
        <f t="shared" si="21"/>
        <v>.</v>
      </c>
      <c r="AK64" s="81" t="str">
        <f t="shared" si="7"/>
        <v>.</v>
      </c>
      <c r="AL64" s="81" t="str">
        <f t="shared" si="8"/>
        <v>.</v>
      </c>
      <c r="AM64" s="81" t="str">
        <f t="shared" si="9"/>
        <v>.</v>
      </c>
      <c r="AN64" s="81" t="str">
        <f t="shared" si="10"/>
        <v>.</v>
      </c>
      <c r="AO64" s="81" t="str">
        <f t="shared" si="11"/>
        <v>.</v>
      </c>
      <c r="AP64" s="81" t="str">
        <f t="shared" si="12"/>
        <v>.</v>
      </c>
      <c r="AQ64" s="81" t="str">
        <f t="shared" si="13"/>
        <v>.</v>
      </c>
      <c r="AR64" s="79" t="str">
        <f t="shared" si="14"/>
        <v>.</v>
      </c>
      <c r="AS64" s="7"/>
      <c r="AT64" s="80">
        <f t="shared" si="15"/>
        <v>0</v>
      </c>
      <c r="AU64" s="81">
        <f t="shared" si="16"/>
        <v>0</v>
      </c>
      <c r="AV64" s="79">
        <f t="shared" si="17"/>
        <v>0</v>
      </c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80">
        <f t="shared" si="18"/>
        <v>0</v>
      </c>
      <c r="BQ64" s="81">
        <f t="shared" si="1"/>
        <v>0</v>
      </c>
      <c r="BR64" s="81">
        <f t="shared" si="2"/>
        <v>0</v>
      </c>
      <c r="BS64" s="81">
        <f t="shared" si="19"/>
        <v>0</v>
      </c>
      <c r="BT64" s="79">
        <f t="shared" si="20"/>
        <v>0</v>
      </c>
    </row>
    <row r="65" spans="1:72" ht="12.75" hidden="1">
      <c r="A65" s="80"/>
      <c r="G65" s="49"/>
      <c r="H65" s="78" t="s">
        <v>76</v>
      </c>
      <c r="I65">
        <v>55</v>
      </c>
      <c r="J65" s="78" t="s">
        <v>76</v>
      </c>
      <c r="K65">
        <v>55</v>
      </c>
      <c r="L65" s="78" t="s">
        <v>76</v>
      </c>
      <c r="M65">
        <v>55</v>
      </c>
      <c r="N65" s="78" t="s">
        <v>76</v>
      </c>
      <c r="O65" s="81">
        <v>55</v>
      </c>
      <c r="P65" s="78" t="s">
        <v>76</v>
      </c>
      <c r="Q65">
        <v>55</v>
      </c>
      <c r="R65" s="78" t="s">
        <v>76</v>
      </c>
      <c r="S65">
        <v>55</v>
      </c>
      <c r="T65" s="78" t="s">
        <v>76</v>
      </c>
      <c r="U65">
        <v>55</v>
      </c>
      <c r="V65" s="78" t="s">
        <v>76</v>
      </c>
      <c r="W65">
        <v>55</v>
      </c>
      <c r="X65" s="78" t="s">
        <v>76</v>
      </c>
      <c r="Y65" s="79">
        <v>55</v>
      </c>
      <c r="Z65" s="7"/>
      <c r="AA65" s="80">
        <f t="shared" si="0"/>
        <v>0</v>
      </c>
      <c r="AB65" s="81">
        <f t="shared" si="3"/>
        <v>0</v>
      </c>
      <c r="AC65" s="79">
        <f t="shared" si="4"/>
        <v>0</v>
      </c>
      <c r="AD65" s="7"/>
      <c r="AE65" s="86">
        <f t="shared" si="5"/>
        <v>0</v>
      </c>
      <c r="AF65" s="79">
        <f t="shared" si="6"/>
        <v>0</v>
      </c>
      <c r="AG65" s="7"/>
      <c r="AH65" s="125">
        <f t="shared" si="22"/>
        <v>0</v>
      </c>
      <c r="AI65" s="91"/>
      <c r="AJ65" s="78" t="str">
        <f t="shared" si="21"/>
        <v>.</v>
      </c>
      <c r="AK65" s="81" t="str">
        <f t="shared" si="7"/>
        <v>.</v>
      </c>
      <c r="AL65" s="81" t="str">
        <f t="shared" si="8"/>
        <v>.</v>
      </c>
      <c r="AM65" s="81" t="str">
        <f t="shared" si="9"/>
        <v>.</v>
      </c>
      <c r="AN65" s="81" t="str">
        <f t="shared" si="10"/>
        <v>.</v>
      </c>
      <c r="AO65" s="81" t="str">
        <f t="shared" si="11"/>
        <v>.</v>
      </c>
      <c r="AP65" s="81" t="str">
        <f t="shared" si="12"/>
        <v>.</v>
      </c>
      <c r="AQ65" s="81" t="str">
        <f t="shared" si="13"/>
        <v>.</v>
      </c>
      <c r="AR65" s="79" t="str">
        <f t="shared" si="14"/>
        <v>.</v>
      </c>
      <c r="AS65" s="7"/>
      <c r="AT65" s="80">
        <f t="shared" si="15"/>
        <v>0</v>
      </c>
      <c r="AU65" s="81">
        <f t="shared" si="16"/>
        <v>0</v>
      </c>
      <c r="AV65" s="79">
        <f t="shared" si="17"/>
        <v>0</v>
      </c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80">
        <f t="shared" si="18"/>
        <v>0</v>
      </c>
      <c r="BQ65" s="81">
        <f t="shared" si="1"/>
        <v>0</v>
      </c>
      <c r="BR65" s="81">
        <f t="shared" si="2"/>
        <v>0</v>
      </c>
      <c r="BS65" s="81">
        <f t="shared" si="19"/>
        <v>0</v>
      </c>
      <c r="BT65" s="79">
        <f t="shared" si="20"/>
        <v>0</v>
      </c>
    </row>
    <row r="66" spans="1:72" ht="12.75" hidden="1">
      <c r="A66" s="80"/>
      <c r="G66" s="49"/>
      <c r="H66" s="78" t="s">
        <v>76</v>
      </c>
      <c r="I66">
        <v>56</v>
      </c>
      <c r="J66" s="78" t="s">
        <v>76</v>
      </c>
      <c r="K66">
        <v>56</v>
      </c>
      <c r="L66" s="78" t="s">
        <v>76</v>
      </c>
      <c r="M66" s="81">
        <v>56</v>
      </c>
      <c r="N66" s="78" t="s">
        <v>76</v>
      </c>
      <c r="O66" s="81">
        <v>56</v>
      </c>
      <c r="P66" s="78" t="s">
        <v>76</v>
      </c>
      <c r="Q66">
        <v>56</v>
      </c>
      <c r="R66" s="78" t="s">
        <v>76</v>
      </c>
      <c r="S66">
        <v>56</v>
      </c>
      <c r="T66" s="78" t="s">
        <v>76</v>
      </c>
      <c r="U66">
        <v>56</v>
      </c>
      <c r="V66" s="78" t="s">
        <v>76</v>
      </c>
      <c r="W66">
        <v>56</v>
      </c>
      <c r="X66" s="78" t="s">
        <v>76</v>
      </c>
      <c r="Y66" s="79">
        <v>56</v>
      </c>
      <c r="Z66" s="7"/>
      <c r="AA66" s="80">
        <f t="shared" si="0"/>
        <v>0</v>
      </c>
      <c r="AB66" s="81">
        <f t="shared" si="3"/>
        <v>0</v>
      </c>
      <c r="AC66" s="79">
        <f t="shared" si="4"/>
        <v>0</v>
      </c>
      <c r="AD66" s="7"/>
      <c r="AE66" s="86">
        <f t="shared" si="5"/>
        <v>0</v>
      </c>
      <c r="AF66" s="79">
        <f t="shared" si="6"/>
        <v>0</v>
      </c>
      <c r="AG66" s="7"/>
      <c r="AH66" s="125">
        <f t="shared" si="22"/>
        <v>0</v>
      </c>
      <c r="AI66" s="91"/>
      <c r="AJ66" s="78" t="str">
        <f t="shared" si="21"/>
        <v>.</v>
      </c>
      <c r="AK66" s="81" t="str">
        <f t="shared" si="7"/>
        <v>.</v>
      </c>
      <c r="AL66" s="81" t="str">
        <f t="shared" si="8"/>
        <v>.</v>
      </c>
      <c r="AM66" s="81" t="str">
        <f t="shared" si="9"/>
        <v>.</v>
      </c>
      <c r="AN66" s="81" t="str">
        <f t="shared" si="10"/>
        <v>.</v>
      </c>
      <c r="AO66" s="81" t="str">
        <f t="shared" si="11"/>
        <v>.</v>
      </c>
      <c r="AP66" s="81" t="str">
        <f t="shared" si="12"/>
        <v>.</v>
      </c>
      <c r="AQ66" s="81" t="str">
        <f t="shared" si="13"/>
        <v>.</v>
      </c>
      <c r="AR66" s="79" t="str">
        <f t="shared" si="14"/>
        <v>.</v>
      </c>
      <c r="AS66" s="7"/>
      <c r="AT66" s="80">
        <f t="shared" si="15"/>
        <v>0</v>
      </c>
      <c r="AU66" s="81">
        <f t="shared" si="16"/>
        <v>0</v>
      </c>
      <c r="AV66" s="79">
        <f t="shared" si="17"/>
        <v>0</v>
      </c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80">
        <f t="shared" si="18"/>
        <v>0</v>
      </c>
      <c r="BQ66" s="81">
        <f t="shared" si="1"/>
        <v>0</v>
      </c>
      <c r="BR66" s="81">
        <f t="shared" si="2"/>
        <v>0</v>
      </c>
      <c r="BS66" s="81">
        <f t="shared" si="19"/>
        <v>0</v>
      </c>
      <c r="BT66" s="79">
        <f t="shared" si="20"/>
        <v>0</v>
      </c>
    </row>
    <row r="67" spans="1:72" ht="12.75" hidden="1">
      <c r="A67" s="80"/>
      <c r="G67" s="49"/>
      <c r="H67" s="78" t="s">
        <v>76</v>
      </c>
      <c r="I67">
        <v>57</v>
      </c>
      <c r="J67" s="78" t="s">
        <v>76</v>
      </c>
      <c r="K67">
        <v>57</v>
      </c>
      <c r="L67" s="78" t="s">
        <v>76</v>
      </c>
      <c r="M67">
        <v>57</v>
      </c>
      <c r="N67" s="78" t="s">
        <v>76</v>
      </c>
      <c r="O67" s="81">
        <v>57</v>
      </c>
      <c r="P67" s="78" t="s">
        <v>76</v>
      </c>
      <c r="Q67">
        <v>57</v>
      </c>
      <c r="R67" s="78" t="s">
        <v>76</v>
      </c>
      <c r="S67">
        <v>57</v>
      </c>
      <c r="T67" s="78" t="s">
        <v>76</v>
      </c>
      <c r="U67">
        <v>57</v>
      </c>
      <c r="V67" s="78" t="s">
        <v>76</v>
      </c>
      <c r="W67">
        <v>57</v>
      </c>
      <c r="X67" s="78" t="s">
        <v>76</v>
      </c>
      <c r="Y67" s="79">
        <v>57</v>
      </c>
      <c r="Z67" s="7"/>
      <c r="AA67" s="80">
        <f t="shared" si="0"/>
        <v>0</v>
      </c>
      <c r="AB67" s="81">
        <f t="shared" si="3"/>
        <v>0</v>
      </c>
      <c r="AC67" s="79">
        <f t="shared" si="4"/>
        <v>0</v>
      </c>
      <c r="AD67" s="7"/>
      <c r="AE67" s="86">
        <f t="shared" si="5"/>
        <v>0</v>
      </c>
      <c r="AF67" s="79">
        <f t="shared" si="6"/>
        <v>0</v>
      </c>
      <c r="AG67" s="7"/>
      <c r="AH67" s="125">
        <f t="shared" si="22"/>
        <v>0</v>
      </c>
      <c r="AI67" s="91"/>
      <c r="AJ67" s="78" t="str">
        <f t="shared" si="21"/>
        <v>.</v>
      </c>
      <c r="AK67" s="81" t="str">
        <f t="shared" si="7"/>
        <v>.</v>
      </c>
      <c r="AL67" s="81" t="str">
        <f t="shared" si="8"/>
        <v>.</v>
      </c>
      <c r="AM67" s="81" t="str">
        <f t="shared" si="9"/>
        <v>.</v>
      </c>
      <c r="AN67" s="81" t="str">
        <f t="shared" si="10"/>
        <v>.</v>
      </c>
      <c r="AO67" s="81" t="str">
        <f t="shared" si="11"/>
        <v>.</v>
      </c>
      <c r="AP67" s="81" t="str">
        <f t="shared" si="12"/>
        <v>.</v>
      </c>
      <c r="AQ67" s="81" t="str">
        <f t="shared" si="13"/>
        <v>.</v>
      </c>
      <c r="AR67" s="79" t="str">
        <f t="shared" si="14"/>
        <v>.</v>
      </c>
      <c r="AS67" s="7"/>
      <c r="AT67" s="80">
        <f t="shared" si="15"/>
        <v>0</v>
      </c>
      <c r="AU67" s="81">
        <f t="shared" si="16"/>
        <v>0</v>
      </c>
      <c r="AV67" s="79">
        <f t="shared" si="17"/>
        <v>0</v>
      </c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80">
        <f t="shared" si="18"/>
        <v>0</v>
      </c>
      <c r="BQ67" s="81">
        <f t="shared" si="1"/>
        <v>0</v>
      </c>
      <c r="BR67" s="81">
        <f t="shared" si="2"/>
        <v>0</v>
      </c>
      <c r="BS67" s="81">
        <f t="shared" si="19"/>
        <v>0</v>
      </c>
      <c r="BT67" s="79">
        <f t="shared" si="20"/>
        <v>0</v>
      </c>
    </row>
    <row r="68" spans="1:72" ht="12.75" hidden="1">
      <c r="A68" s="80"/>
      <c r="G68" s="49"/>
      <c r="H68" s="78" t="s">
        <v>76</v>
      </c>
      <c r="I68">
        <v>58</v>
      </c>
      <c r="J68" s="78" t="s">
        <v>76</v>
      </c>
      <c r="K68">
        <v>58</v>
      </c>
      <c r="L68" s="78" t="s">
        <v>76</v>
      </c>
      <c r="M68" s="81">
        <v>58</v>
      </c>
      <c r="N68" s="78" t="s">
        <v>76</v>
      </c>
      <c r="O68" s="81">
        <v>58</v>
      </c>
      <c r="P68" s="78" t="s">
        <v>76</v>
      </c>
      <c r="Q68">
        <v>58</v>
      </c>
      <c r="R68" s="78" t="s">
        <v>76</v>
      </c>
      <c r="S68">
        <v>58</v>
      </c>
      <c r="T68" s="78" t="s">
        <v>76</v>
      </c>
      <c r="U68">
        <v>58</v>
      </c>
      <c r="V68" s="78" t="s">
        <v>76</v>
      </c>
      <c r="W68">
        <v>58</v>
      </c>
      <c r="X68" s="78" t="s">
        <v>76</v>
      </c>
      <c r="Y68" s="79">
        <v>58</v>
      </c>
      <c r="Z68" s="7"/>
      <c r="AA68" s="80">
        <f t="shared" si="0"/>
        <v>0</v>
      </c>
      <c r="AB68" s="81">
        <f t="shared" si="3"/>
        <v>0</v>
      </c>
      <c r="AC68" s="79">
        <f t="shared" si="4"/>
        <v>0</v>
      </c>
      <c r="AD68" s="7"/>
      <c r="AE68" s="86">
        <f t="shared" si="5"/>
        <v>0</v>
      </c>
      <c r="AF68" s="79">
        <f t="shared" si="6"/>
        <v>0</v>
      </c>
      <c r="AG68" s="7"/>
      <c r="AH68" s="125">
        <f t="shared" si="22"/>
        <v>0</v>
      </c>
      <c r="AI68" s="91"/>
      <c r="AJ68" s="78" t="str">
        <f t="shared" si="21"/>
        <v>.</v>
      </c>
      <c r="AK68" s="81" t="str">
        <f t="shared" si="7"/>
        <v>.</v>
      </c>
      <c r="AL68" s="81" t="str">
        <f t="shared" si="8"/>
        <v>.</v>
      </c>
      <c r="AM68" s="81" t="str">
        <f t="shared" si="9"/>
        <v>.</v>
      </c>
      <c r="AN68" s="81" t="str">
        <f t="shared" si="10"/>
        <v>.</v>
      </c>
      <c r="AO68" s="81" t="str">
        <f t="shared" si="11"/>
        <v>.</v>
      </c>
      <c r="AP68" s="81" t="str">
        <f t="shared" si="12"/>
        <v>.</v>
      </c>
      <c r="AQ68" s="81" t="str">
        <f t="shared" si="13"/>
        <v>.</v>
      </c>
      <c r="AR68" s="79" t="str">
        <f t="shared" si="14"/>
        <v>.</v>
      </c>
      <c r="AS68" s="7"/>
      <c r="AT68" s="80">
        <f t="shared" si="15"/>
        <v>0</v>
      </c>
      <c r="AU68" s="81">
        <f t="shared" si="16"/>
        <v>0</v>
      </c>
      <c r="AV68" s="79">
        <f t="shared" si="17"/>
        <v>0</v>
      </c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80">
        <f t="shared" si="18"/>
        <v>0</v>
      </c>
      <c r="BQ68" s="81">
        <f t="shared" si="1"/>
        <v>0</v>
      </c>
      <c r="BR68" s="81">
        <f t="shared" si="2"/>
        <v>0</v>
      </c>
      <c r="BS68" s="81">
        <f t="shared" si="19"/>
        <v>0</v>
      </c>
      <c r="BT68" s="79">
        <f t="shared" si="20"/>
        <v>0</v>
      </c>
    </row>
    <row r="69" spans="1:72" ht="12.75" hidden="1">
      <c r="A69" s="80"/>
      <c r="G69" s="49"/>
      <c r="H69" s="78" t="s">
        <v>76</v>
      </c>
      <c r="I69">
        <v>59</v>
      </c>
      <c r="J69" s="78" t="s">
        <v>76</v>
      </c>
      <c r="K69">
        <v>59</v>
      </c>
      <c r="L69" s="78" t="s">
        <v>76</v>
      </c>
      <c r="M69">
        <v>59</v>
      </c>
      <c r="N69" s="78" t="s">
        <v>76</v>
      </c>
      <c r="O69" s="81">
        <v>59</v>
      </c>
      <c r="P69" s="78" t="s">
        <v>76</v>
      </c>
      <c r="Q69">
        <v>59</v>
      </c>
      <c r="R69" s="78" t="s">
        <v>76</v>
      </c>
      <c r="S69">
        <v>59</v>
      </c>
      <c r="T69" s="78" t="s">
        <v>76</v>
      </c>
      <c r="U69">
        <v>59</v>
      </c>
      <c r="V69" s="78" t="s">
        <v>76</v>
      </c>
      <c r="W69">
        <v>59</v>
      </c>
      <c r="X69" s="78" t="s">
        <v>76</v>
      </c>
      <c r="Y69" s="79">
        <v>59</v>
      </c>
      <c r="Z69" s="7"/>
      <c r="AA69" s="80">
        <f t="shared" si="0"/>
        <v>0</v>
      </c>
      <c r="AB69" s="81">
        <f t="shared" si="3"/>
        <v>0</v>
      </c>
      <c r="AC69" s="79">
        <f t="shared" si="4"/>
        <v>0</v>
      </c>
      <c r="AD69" s="7"/>
      <c r="AE69" s="86">
        <f t="shared" si="5"/>
        <v>0</v>
      </c>
      <c r="AF69" s="79">
        <f t="shared" si="6"/>
        <v>0</v>
      </c>
      <c r="AG69" s="7"/>
      <c r="AH69" s="125">
        <f t="shared" si="22"/>
        <v>0</v>
      </c>
      <c r="AI69" s="91"/>
      <c r="AJ69" s="78" t="str">
        <f t="shared" si="21"/>
        <v>.</v>
      </c>
      <c r="AK69" s="81" t="str">
        <f t="shared" si="7"/>
        <v>.</v>
      </c>
      <c r="AL69" s="81" t="str">
        <f t="shared" si="8"/>
        <v>.</v>
      </c>
      <c r="AM69" s="81" t="str">
        <f t="shared" si="9"/>
        <v>.</v>
      </c>
      <c r="AN69" s="81" t="str">
        <f t="shared" si="10"/>
        <v>.</v>
      </c>
      <c r="AO69" s="81" t="str">
        <f t="shared" si="11"/>
        <v>.</v>
      </c>
      <c r="AP69" s="81" t="str">
        <f t="shared" si="12"/>
        <v>.</v>
      </c>
      <c r="AQ69" s="81" t="str">
        <f t="shared" si="13"/>
        <v>.</v>
      </c>
      <c r="AR69" s="79" t="str">
        <f t="shared" si="14"/>
        <v>.</v>
      </c>
      <c r="AS69" s="7"/>
      <c r="AT69" s="80">
        <f t="shared" si="15"/>
        <v>0</v>
      </c>
      <c r="AU69" s="81">
        <f t="shared" si="16"/>
        <v>0</v>
      </c>
      <c r="AV69" s="79">
        <f t="shared" si="17"/>
        <v>0</v>
      </c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80">
        <f t="shared" si="18"/>
        <v>0</v>
      </c>
      <c r="BQ69" s="81">
        <f t="shared" si="1"/>
        <v>0</v>
      </c>
      <c r="BR69" s="81">
        <f t="shared" si="2"/>
        <v>0</v>
      </c>
      <c r="BS69" s="81">
        <f t="shared" si="19"/>
        <v>0</v>
      </c>
      <c r="BT69" s="79">
        <f t="shared" si="20"/>
        <v>0</v>
      </c>
    </row>
    <row r="70" spans="1:72" ht="12.75" hidden="1">
      <c r="A70" s="80"/>
      <c r="G70" s="49"/>
      <c r="H70" s="78" t="s">
        <v>76</v>
      </c>
      <c r="I70">
        <v>60</v>
      </c>
      <c r="J70" s="78" t="s">
        <v>76</v>
      </c>
      <c r="K70">
        <v>60</v>
      </c>
      <c r="L70" s="78" t="s">
        <v>76</v>
      </c>
      <c r="M70" s="81">
        <v>60</v>
      </c>
      <c r="N70" s="78" t="s">
        <v>76</v>
      </c>
      <c r="O70" s="81">
        <v>60</v>
      </c>
      <c r="P70" s="78" t="s">
        <v>76</v>
      </c>
      <c r="Q70">
        <v>60</v>
      </c>
      <c r="R70" s="78" t="s">
        <v>76</v>
      </c>
      <c r="S70">
        <v>60</v>
      </c>
      <c r="T70" s="78" t="s">
        <v>76</v>
      </c>
      <c r="U70">
        <v>60</v>
      </c>
      <c r="V70" s="78" t="s">
        <v>76</v>
      </c>
      <c r="W70">
        <v>60</v>
      </c>
      <c r="X70" s="78" t="s">
        <v>76</v>
      </c>
      <c r="Y70" s="79">
        <v>60</v>
      </c>
      <c r="Z70" s="7"/>
      <c r="AA70" s="80">
        <f t="shared" si="0"/>
        <v>0</v>
      </c>
      <c r="AB70" s="81">
        <f t="shared" si="3"/>
        <v>0</v>
      </c>
      <c r="AC70" s="79">
        <f t="shared" si="4"/>
        <v>0</v>
      </c>
      <c r="AD70" s="7"/>
      <c r="AE70" s="86">
        <f t="shared" si="5"/>
        <v>0</v>
      </c>
      <c r="AF70" s="79">
        <f t="shared" si="6"/>
        <v>0</v>
      </c>
      <c r="AG70" s="7"/>
      <c r="AH70" s="125">
        <f t="shared" si="22"/>
        <v>0</v>
      </c>
      <c r="AI70" s="91"/>
      <c r="AJ70" s="78" t="str">
        <f t="shared" si="21"/>
        <v>.</v>
      </c>
      <c r="AK70" s="81" t="str">
        <f t="shared" si="7"/>
        <v>.</v>
      </c>
      <c r="AL70" s="81" t="str">
        <f t="shared" si="8"/>
        <v>.</v>
      </c>
      <c r="AM70" s="81" t="str">
        <f t="shared" si="9"/>
        <v>.</v>
      </c>
      <c r="AN70" s="81" t="str">
        <f t="shared" si="10"/>
        <v>.</v>
      </c>
      <c r="AO70" s="81" t="str">
        <f t="shared" si="11"/>
        <v>.</v>
      </c>
      <c r="AP70" s="81" t="str">
        <f t="shared" si="12"/>
        <v>.</v>
      </c>
      <c r="AQ70" s="81" t="str">
        <f t="shared" si="13"/>
        <v>.</v>
      </c>
      <c r="AR70" s="79" t="str">
        <f t="shared" si="14"/>
        <v>.</v>
      </c>
      <c r="AS70" s="7"/>
      <c r="AT70" s="80">
        <f t="shared" si="15"/>
        <v>0</v>
      </c>
      <c r="AU70" s="81">
        <f t="shared" si="16"/>
        <v>0</v>
      </c>
      <c r="AV70" s="79">
        <f t="shared" si="17"/>
        <v>0</v>
      </c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80">
        <f t="shared" si="18"/>
        <v>0</v>
      </c>
      <c r="BQ70" s="81">
        <f t="shared" si="1"/>
        <v>0</v>
      </c>
      <c r="BR70" s="81">
        <f t="shared" si="2"/>
        <v>0</v>
      </c>
      <c r="BS70" s="81">
        <f t="shared" si="19"/>
        <v>0</v>
      </c>
      <c r="BT70" s="79">
        <f t="shared" si="20"/>
        <v>0</v>
      </c>
    </row>
    <row r="71" spans="1:72" ht="12.75" hidden="1">
      <c r="A71" s="80"/>
      <c r="G71" s="49"/>
      <c r="H71" s="78" t="s">
        <v>76</v>
      </c>
      <c r="I71">
        <v>61</v>
      </c>
      <c r="J71" s="78" t="s">
        <v>76</v>
      </c>
      <c r="K71">
        <v>61</v>
      </c>
      <c r="L71" s="78" t="s">
        <v>76</v>
      </c>
      <c r="M71">
        <v>61</v>
      </c>
      <c r="N71" s="78" t="s">
        <v>76</v>
      </c>
      <c r="O71" s="81">
        <v>61</v>
      </c>
      <c r="P71" s="78" t="s">
        <v>76</v>
      </c>
      <c r="Q71">
        <v>61</v>
      </c>
      <c r="R71" s="78" t="s">
        <v>76</v>
      </c>
      <c r="S71">
        <v>61</v>
      </c>
      <c r="T71" s="78" t="s">
        <v>76</v>
      </c>
      <c r="U71">
        <v>61</v>
      </c>
      <c r="V71" s="78" t="s">
        <v>76</v>
      </c>
      <c r="W71">
        <v>61</v>
      </c>
      <c r="X71" s="78" t="s">
        <v>76</v>
      </c>
      <c r="Y71" s="79">
        <v>61</v>
      </c>
      <c r="Z71" s="7"/>
      <c r="AA71" s="80">
        <f t="shared" si="0"/>
        <v>0</v>
      </c>
      <c r="AB71" s="81">
        <f t="shared" si="3"/>
        <v>0</v>
      </c>
      <c r="AC71" s="79">
        <f t="shared" si="4"/>
        <v>0</v>
      </c>
      <c r="AD71" s="7"/>
      <c r="AE71" s="86">
        <f t="shared" si="5"/>
        <v>0</v>
      </c>
      <c r="AF71" s="79">
        <f t="shared" si="6"/>
        <v>0</v>
      </c>
      <c r="AG71" s="7"/>
      <c r="AH71" s="125">
        <f t="shared" si="22"/>
        <v>0</v>
      </c>
      <c r="AI71" s="91"/>
      <c r="AJ71" s="78" t="str">
        <f t="shared" si="21"/>
        <v>.</v>
      </c>
      <c r="AK71" s="81" t="str">
        <f t="shared" si="7"/>
        <v>.</v>
      </c>
      <c r="AL71" s="81" t="str">
        <f t="shared" si="8"/>
        <v>.</v>
      </c>
      <c r="AM71" s="81" t="str">
        <f t="shared" si="9"/>
        <v>.</v>
      </c>
      <c r="AN71" s="81" t="str">
        <f t="shared" si="10"/>
        <v>.</v>
      </c>
      <c r="AO71" s="81" t="str">
        <f t="shared" si="11"/>
        <v>.</v>
      </c>
      <c r="AP71" s="81" t="str">
        <f t="shared" si="12"/>
        <v>.</v>
      </c>
      <c r="AQ71" s="81" t="str">
        <f t="shared" si="13"/>
        <v>.</v>
      </c>
      <c r="AR71" s="79" t="str">
        <f t="shared" si="14"/>
        <v>.</v>
      </c>
      <c r="AS71" s="7"/>
      <c r="AT71" s="80">
        <f t="shared" si="15"/>
        <v>0</v>
      </c>
      <c r="AU71" s="81">
        <f t="shared" si="16"/>
        <v>0</v>
      </c>
      <c r="AV71" s="79">
        <f t="shared" si="17"/>
        <v>0</v>
      </c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80">
        <f t="shared" si="18"/>
        <v>0</v>
      </c>
      <c r="BQ71" s="81">
        <f t="shared" si="1"/>
        <v>0</v>
      </c>
      <c r="BR71" s="81">
        <f t="shared" si="2"/>
        <v>0</v>
      </c>
      <c r="BS71" s="81">
        <f t="shared" si="19"/>
        <v>0</v>
      </c>
      <c r="BT71" s="79">
        <f t="shared" si="20"/>
        <v>0</v>
      </c>
    </row>
    <row r="72" spans="1:72" ht="12.75" hidden="1">
      <c r="A72" s="80"/>
      <c r="G72" s="49"/>
      <c r="H72" s="78" t="s">
        <v>76</v>
      </c>
      <c r="I72">
        <v>62</v>
      </c>
      <c r="J72" s="78" t="s">
        <v>76</v>
      </c>
      <c r="K72">
        <v>62</v>
      </c>
      <c r="L72" s="78" t="s">
        <v>76</v>
      </c>
      <c r="M72" s="81">
        <v>62</v>
      </c>
      <c r="N72" s="78" t="s">
        <v>76</v>
      </c>
      <c r="O72" s="81">
        <v>62</v>
      </c>
      <c r="P72" s="78" t="s">
        <v>76</v>
      </c>
      <c r="Q72">
        <v>62</v>
      </c>
      <c r="R72" s="78" t="s">
        <v>76</v>
      </c>
      <c r="S72">
        <v>62</v>
      </c>
      <c r="T72" s="78" t="s">
        <v>76</v>
      </c>
      <c r="U72">
        <v>62</v>
      </c>
      <c r="V72" s="78" t="s">
        <v>76</v>
      </c>
      <c r="W72">
        <v>62</v>
      </c>
      <c r="X72" s="78" t="s">
        <v>76</v>
      </c>
      <c r="Y72" s="79">
        <v>62</v>
      </c>
      <c r="Z72" s="7"/>
      <c r="AA72" s="80">
        <f t="shared" si="0"/>
        <v>0</v>
      </c>
      <c r="AB72" s="81">
        <f t="shared" si="3"/>
        <v>0</v>
      </c>
      <c r="AC72" s="79">
        <f t="shared" si="4"/>
        <v>0</v>
      </c>
      <c r="AD72" s="7"/>
      <c r="AE72" s="86">
        <f t="shared" si="5"/>
        <v>0</v>
      </c>
      <c r="AF72" s="79">
        <f t="shared" si="6"/>
        <v>0</v>
      </c>
      <c r="AG72" s="7"/>
      <c r="AH72" s="125">
        <f t="shared" si="22"/>
        <v>0</v>
      </c>
      <c r="AI72" s="91"/>
      <c r="AJ72" s="78" t="str">
        <f t="shared" si="21"/>
        <v>.</v>
      </c>
      <c r="AK72" s="81" t="str">
        <f t="shared" si="7"/>
        <v>.</v>
      </c>
      <c r="AL72" s="81" t="str">
        <f t="shared" si="8"/>
        <v>.</v>
      </c>
      <c r="AM72" s="81" t="str">
        <f t="shared" si="9"/>
        <v>.</v>
      </c>
      <c r="AN72" s="81" t="str">
        <f t="shared" si="10"/>
        <v>.</v>
      </c>
      <c r="AO72" s="81" t="str">
        <f t="shared" si="11"/>
        <v>.</v>
      </c>
      <c r="AP72" s="81" t="str">
        <f t="shared" si="12"/>
        <v>.</v>
      </c>
      <c r="AQ72" s="81" t="str">
        <f t="shared" si="13"/>
        <v>.</v>
      </c>
      <c r="AR72" s="79" t="str">
        <f t="shared" si="14"/>
        <v>.</v>
      </c>
      <c r="AS72" s="7"/>
      <c r="AT72" s="80">
        <f t="shared" si="15"/>
        <v>0</v>
      </c>
      <c r="AU72" s="81">
        <f t="shared" si="16"/>
        <v>0</v>
      </c>
      <c r="AV72" s="79">
        <f t="shared" si="17"/>
        <v>0</v>
      </c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80">
        <f t="shared" si="18"/>
        <v>0</v>
      </c>
      <c r="BQ72" s="81">
        <f t="shared" si="1"/>
        <v>0</v>
      </c>
      <c r="BR72" s="81">
        <f t="shared" si="2"/>
        <v>0</v>
      </c>
      <c r="BS72" s="81">
        <f t="shared" si="19"/>
        <v>0</v>
      </c>
      <c r="BT72" s="79">
        <f t="shared" si="20"/>
        <v>0</v>
      </c>
    </row>
    <row r="73" spans="1:72" ht="12.75" hidden="1">
      <c r="A73" s="80"/>
      <c r="G73" s="49"/>
      <c r="H73" s="78" t="s">
        <v>76</v>
      </c>
      <c r="I73">
        <v>63</v>
      </c>
      <c r="J73" s="78" t="s">
        <v>76</v>
      </c>
      <c r="K73">
        <v>63</v>
      </c>
      <c r="L73" s="78" t="s">
        <v>76</v>
      </c>
      <c r="M73">
        <v>63</v>
      </c>
      <c r="N73" s="78" t="s">
        <v>76</v>
      </c>
      <c r="O73" s="81">
        <v>63</v>
      </c>
      <c r="P73" s="78" t="s">
        <v>76</v>
      </c>
      <c r="Q73">
        <v>63</v>
      </c>
      <c r="R73" s="78" t="s">
        <v>76</v>
      </c>
      <c r="S73">
        <v>63</v>
      </c>
      <c r="T73" s="78" t="s">
        <v>76</v>
      </c>
      <c r="U73">
        <v>63</v>
      </c>
      <c r="V73" s="78" t="s">
        <v>76</v>
      </c>
      <c r="W73">
        <v>63</v>
      </c>
      <c r="X73" s="78" t="s">
        <v>76</v>
      </c>
      <c r="Y73" s="79">
        <v>63</v>
      </c>
      <c r="Z73" s="7"/>
      <c r="AA73" s="80">
        <f t="shared" si="0"/>
        <v>0</v>
      </c>
      <c r="AB73" s="81">
        <f t="shared" si="3"/>
        <v>0</v>
      </c>
      <c r="AC73" s="79">
        <f t="shared" si="4"/>
        <v>0</v>
      </c>
      <c r="AD73" s="7"/>
      <c r="AE73" s="86">
        <f t="shared" si="5"/>
        <v>0</v>
      </c>
      <c r="AF73" s="79">
        <f t="shared" si="6"/>
        <v>0</v>
      </c>
      <c r="AG73" s="7"/>
      <c r="AH73" s="125">
        <f t="shared" si="22"/>
        <v>0</v>
      </c>
      <c r="AI73" s="91"/>
      <c r="AJ73" s="78" t="str">
        <f t="shared" si="21"/>
        <v>.</v>
      </c>
      <c r="AK73" s="81" t="str">
        <f t="shared" si="7"/>
        <v>.</v>
      </c>
      <c r="AL73" s="81" t="str">
        <f t="shared" si="8"/>
        <v>.</v>
      </c>
      <c r="AM73" s="81" t="str">
        <f t="shared" si="9"/>
        <v>.</v>
      </c>
      <c r="AN73" s="81" t="str">
        <f t="shared" si="10"/>
        <v>.</v>
      </c>
      <c r="AO73" s="81" t="str">
        <f t="shared" si="11"/>
        <v>.</v>
      </c>
      <c r="AP73" s="81" t="str">
        <f t="shared" si="12"/>
        <v>.</v>
      </c>
      <c r="AQ73" s="81" t="str">
        <f t="shared" si="13"/>
        <v>.</v>
      </c>
      <c r="AR73" s="79" t="str">
        <f t="shared" si="14"/>
        <v>.</v>
      </c>
      <c r="AS73" s="7"/>
      <c r="AT73" s="80">
        <f t="shared" si="15"/>
        <v>0</v>
      </c>
      <c r="AU73" s="81">
        <f t="shared" si="16"/>
        <v>0</v>
      </c>
      <c r="AV73" s="79">
        <f t="shared" si="17"/>
        <v>0</v>
      </c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80">
        <f t="shared" si="18"/>
        <v>0</v>
      </c>
      <c r="BQ73" s="81">
        <f t="shared" si="1"/>
        <v>0</v>
      </c>
      <c r="BR73" s="81">
        <f t="shared" si="2"/>
        <v>0</v>
      </c>
      <c r="BS73" s="81">
        <f t="shared" si="19"/>
        <v>0</v>
      </c>
      <c r="BT73" s="79">
        <f t="shared" si="20"/>
        <v>0</v>
      </c>
    </row>
    <row r="74" spans="1:72" ht="13.5" hidden="1" thickBot="1">
      <c r="A74" s="93"/>
      <c r="B74" s="84"/>
      <c r="C74" s="84"/>
      <c r="D74" s="84"/>
      <c r="E74" s="84"/>
      <c r="F74" s="84"/>
      <c r="G74" s="94"/>
      <c r="H74" s="95" t="s">
        <v>76</v>
      </c>
      <c r="I74" s="84">
        <v>64</v>
      </c>
      <c r="J74" s="95" t="s">
        <v>76</v>
      </c>
      <c r="K74" s="84">
        <v>64</v>
      </c>
      <c r="L74" s="95" t="s">
        <v>76</v>
      </c>
      <c r="M74" s="84">
        <v>64</v>
      </c>
      <c r="N74" s="95" t="s">
        <v>76</v>
      </c>
      <c r="O74" s="84">
        <v>64</v>
      </c>
      <c r="P74" s="95" t="s">
        <v>76</v>
      </c>
      <c r="Q74" s="84">
        <v>64</v>
      </c>
      <c r="R74" s="95" t="s">
        <v>76</v>
      </c>
      <c r="S74" s="84">
        <v>64</v>
      </c>
      <c r="T74" s="95" t="s">
        <v>76</v>
      </c>
      <c r="U74" s="84">
        <v>64</v>
      </c>
      <c r="V74" s="95" t="s">
        <v>76</v>
      </c>
      <c r="W74" s="84">
        <v>64</v>
      </c>
      <c r="X74" s="95" t="s">
        <v>76</v>
      </c>
      <c r="Y74" s="85">
        <v>64</v>
      </c>
      <c r="Z74" s="7"/>
      <c r="AA74" s="93">
        <f t="shared" si="0"/>
        <v>0</v>
      </c>
      <c r="AB74" s="84">
        <f t="shared" si="3"/>
        <v>0</v>
      </c>
      <c r="AC74" s="85">
        <f t="shared" si="4"/>
        <v>0</v>
      </c>
      <c r="AD74" s="7"/>
      <c r="AE74" s="134">
        <f t="shared" si="5"/>
        <v>0</v>
      </c>
      <c r="AF74" s="85">
        <f t="shared" si="6"/>
        <v>0</v>
      </c>
      <c r="AG74" s="7"/>
      <c r="AH74" s="128">
        <f t="shared" si="22"/>
        <v>0</v>
      </c>
      <c r="AI74" s="98"/>
      <c r="AJ74" s="95" t="str">
        <f t="shared" si="21"/>
        <v>.</v>
      </c>
      <c r="AK74" s="84" t="str">
        <f t="shared" si="7"/>
        <v>.</v>
      </c>
      <c r="AL74" s="84" t="str">
        <f t="shared" si="8"/>
        <v>.</v>
      </c>
      <c r="AM74" s="84" t="str">
        <f t="shared" si="9"/>
        <v>.</v>
      </c>
      <c r="AN74" s="84" t="str">
        <f t="shared" si="10"/>
        <v>.</v>
      </c>
      <c r="AO74" s="84" t="str">
        <f t="shared" si="11"/>
        <v>.</v>
      </c>
      <c r="AP74" s="84" t="str">
        <f t="shared" si="12"/>
        <v>.</v>
      </c>
      <c r="AQ74" s="84" t="str">
        <f t="shared" si="13"/>
        <v>.</v>
      </c>
      <c r="AR74" s="85" t="str">
        <f t="shared" si="14"/>
        <v>.</v>
      </c>
      <c r="AS74" s="7"/>
      <c r="AT74" s="93">
        <f t="shared" si="15"/>
        <v>0</v>
      </c>
      <c r="AU74" s="84">
        <f t="shared" si="16"/>
        <v>0</v>
      </c>
      <c r="AV74" s="85">
        <f t="shared" si="17"/>
        <v>0</v>
      </c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93">
        <f t="shared" si="18"/>
        <v>0</v>
      </c>
      <c r="BQ74" s="84">
        <f t="shared" si="1"/>
        <v>0</v>
      </c>
      <c r="BR74" s="84">
        <f t="shared" si="2"/>
        <v>0</v>
      </c>
      <c r="BS74" s="84">
        <f t="shared" si="19"/>
        <v>0</v>
      </c>
      <c r="BT74" s="85">
        <f t="shared" si="20"/>
        <v>0</v>
      </c>
    </row>
    <row r="75" spans="1:72" ht="12.75" hidden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16"/>
      <c r="AF75" s="7"/>
      <c r="AG75" s="7"/>
      <c r="AH75" s="9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</row>
    <row r="76" spans="1:72" ht="12.75" hidden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116"/>
      <c r="AF76" s="7"/>
      <c r="AG76" s="7"/>
      <c r="AH76" s="9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76"/>
  <sheetViews>
    <sheetView tabSelected="1" workbookViewId="0" topLeftCell="A8">
      <selection activeCell="C83" sqref="C83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17.7109375" style="0" customWidth="1"/>
    <col min="4" max="4" width="18.57421875" style="0" customWidth="1"/>
    <col min="5" max="5" width="5.7109375" style="0" customWidth="1"/>
    <col min="6" max="6" width="7.7109375" style="0" hidden="1" customWidth="1"/>
    <col min="7" max="7" width="5.710937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3.7109375" style="0" customWidth="1"/>
    <col min="14" max="14" width="4.7109375" style="0" customWidth="1"/>
    <col min="15" max="15" width="3.7109375" style="0" customWidth="1"/>
    <col min="16" max="16" width="4.7109375" style="0" customWidth="1"/>
    <col min="17" max="17" width="3.7109375" style="0" customWidth="1"/>
    <col min="18" max="18" width="4.7109375" style="0" hidden="1" customWidth="1"/>
    <col min="19" max="19" width="3.7109375" style="0" hidden="1" customWidth="1"/>
    <col min="20" max="20" width="4.7109375" style="0" hidden="1" customWidth="1"/>
    <col min="21" max="21" width="3.7109375" style="0" hidden="1" customWidth="1"/>
    <col min="22" max="22" width="4.7109375" style="0" hidden="1" customWidth="1"/>
    <col min="23" max="23" width="3.7109375" style="0" hidden="1" customWidth="1"/>
    <col min="24" max="24" width="4.7109375" style="0" hidden="1" customWidth="1"/>
    <col min="25" max="25" width="3.7109375" style="0" hidden="1" customWidth="1"/>
    <col min="26" max="26" width="5.7109375" style="0" hidden="1" customWidth="1"/>
    <col min="27" max="27" width="0" style="0" hidden="1" customWidth="1"/>
    <col min="28" max="29" width="8.7109375" style="0" hidden="1" customWidth="1"/>
    <col min="30" max="30" width="5.7109375" style="0" hidden="1" customWidth="1"/>
    <col min="31" max="31" width="7.7109375" style="99" customWidth="1"/>
    <col min="32" max="32" width="7.7109375" style="0" hidden="1" customWidth="1"/>
    <col min="33" max="33" width="5.7109375" style="0" hidden="1" customWidth="1"/>
    <col min="34" max="34" width="8.7109375" style="0" hidden="1" customWidth="1"/>
    <col min="35" max="35" width="0" style="0" hidden="1" customWidth="1"/>
    <col min="36" max="44" width="6.7109375" style="0" hidden="1" customWidth="1"/>
    <col min="45" max="45" width="5.7109375" style="0" hidden="1" customWidth="1"/>
    <col min="46" max="66" width="7.7109375" style="0" hidden="1" customWidth="1"/>
    <col min="67" max="67" width="5.7109375" style="0" hidden="1" customWidth="1"/>
    <col min="68" max="68" width="4.7109375" style="0" hidden="1" customWidth="1"/>
    <col min="69" max="70" width="3.7109375" style="0" hidden="1" customWidth="1"/>
    <col min="71" max="72" width="5.7109375" style="0" hidden="1" customWidth="1"/>
    <col min="73" max="252" width="0" style="0" hidden="1" customWidth="1"/>
    <col min="253" max="16384" width="11.421875" style="0" customWidth="1"/>
  </cols>
  <sheetData>
    <row r="1" spans="1:72" ht="13.5" hidden="1" thickBot="1">
      <c r="A1" s="1"/>
      <c r="B1" s="1"/>
      <c r="C1" s="129" t="s">
        <v>0</v>
      </c>
      <c r="D1" s="5"/>
      <c r="E1" s="5"/>
      <c r="F1" s="6"/>
      <c r="G1" s="7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9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2" ht="13.5" hidden="1" thickBot="1">
      <c r="A2" s="7"/>
      <c r="B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9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ht="14.25" hidden="1" thickBot="1" thickTop="1">
      <c r="A3" s="12" t="s">
        <v>1</v>
      </c>
      <c r="B3" s="15"/>
      <c r="C3" s="15"/>
      <c r="D3" s="15" t="str">
        <f>IF(SUM(AT11:AT74)=0,"non","      oui")</f>
        <v>      oui</v>
      </c>
      <c r="E3" s="14" t="s">
        <v>2</v>
      </c>
      <c r="F3" s="15"/>
      <c r="G3" s="16">
        <f>SUM(AC11:AC74)</f>
        <v>110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9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ht="13.5" hidden="1" thickBot="1">
      <c r="A4" s="17" t="s">
        <v>3</v>
      </c>
      <c r="B4" s="20"/>
      <c r="C4" s="20"/>
      <c r="D4" s="20" t="str">
        <f>IF(SUM(AV11:AV74)=0,"non","      oui")</f>
        <v>non</v>
      </c>
      <c r="E4" s="19" t="s">
        <v>4</v>
      </c>
      <c r="F4" s="20"/>
      <c r="G4" s="21">
        <f>SUM(AE11:AE74)</f>
        <v>110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ht="13.5" hidden="1" thickBot="1">
      <c r="A5" s="17" t="s">
        <v>5</v>
      </c>
      <c r="B5" s="20"/>
      <c r="C5" s="20"/>
      <c r="D5" s="20" t="str">
        <f>IF(SUM(AU11:AU74)=0,"non","      oui")</f>
        <v>      oui</v>
      </c>
      <c r="E5" s="19" t="s">
        <v>6</v>
      </c>
      <c r="F5" s="20"/>
      <c r="G5" s="21">
        <f>SUM(AF11:AF74)</f>
        <v>109.99999999999997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ht="13.5" hidden="1" thickBot="1">
      <c r="A6" s="22" t="s">
        <v>7</v>
      </c>
      <c r="B6" s="26"/>
      <c r="C6" s="26"/>
      <c r="D6" s="26" t="str">
        <f>IF(SUM(AW11:BN11)=0,"non","      oui")</f>
        <v>non</v>
      </c>
      <c r="E6" s="19" t="s">
        <v>8</v>
      </c>
      <c r="F6" s="20"/>
      <c r="G6" s="21">
        <f>SUM(AB11:AB74)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ht="14.25" hidden="1" thickBot="1" thickTop="1">
      <c r="A7" s="24" t="s">
        <v>9</v>
      </c>
      <c r="B7" s="135"/>
      <c r="D7" s="7"/>
      <c r="E7" s="22" t="s">
        <v>10</v>
      </c>
      <c r="F7" s="26"/>
      <c r="G7" s="27">
        <f>IF(COUNT(E11:E74)&lt;&gt;0,SUM(E11:E74)/COUNT(E11:E74),0)</f>
        <v>1490.952380952381</v>
      </c>
      <c r="H7" s="1"/>
      <c r="I7" s="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9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28" t="s">
        <v>11</v>
      </c>
      <c r="AX7" s="28"/>
      <c r="AY7" s="29" t="s">
        <v>12</v>
      </c>
      <c r="AZ7" s="28"/>
      <c r="BA7" s="29" t="s">
        <v>13</v>
      </c>
      <c r="BB7" s="28"/>
      <c r="BC7" s="29" t="s">
        <v>14</v>
      </c>
      <c r="BD7" s="28"/>
      <c r="BE7" s="29" t="s">
        <v>15</v>
      </c>
      <c r="BF7" s="28"/>
      <c r="BG7" s="29" t="s">
        <v>16</v>
      </c>
      <c r="BH7" s="28"/>
      <c r="BI7" s="29" t="s">
        <v>17</v>
      </c>
      <c r="BJ7" s="28"/>
      <c r="BK7" s="29" t="s">
        <v>18</v>
      </c>
      <c r="BL7" s="28"/>
      <c r="BM7" s="29" t="s">
        <v>19</v>
      </c>
      <c r="BN7" s="30"/>
      <c r="BO7" s="7"/>
      <c r="BP7" s="7"/>
      <c r="BQ7" s="7"/>
      <c r="BR7" s="7"/>
      <c r="BS7" s="7"/>
      <c r="BT7" s="7"/>
    </row>
    <row r="8" spans="1:72" ht="14.25" thickBot="1" thickTop="1">
      <c r="A8" s="1"/>
      <c r="B8" s="1" t="s">
        <v>228</v>
      </c>
      <c r="C8" s="1"/>
      <c r="D8" s="1"/>
      <c r="E8" s="1" t="s">
        <v>229</v>
      </c>
      <c r="F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7"/>
      <c r="Z8" s="7"/>
      <c r="AA8" s="7"/>
      <c r="AB8" s="7"/>
      <c r="AC8" s="7"/>
      <c r="AD8" s="7"/>
      <c r="AE8" s="9"/>
      <c r="AF8" s="7"/>
      <c r="AG8" s="7"/>
      <c r="AH8" s="31" t="s">
        <v>21</v>
      </c>
      <c r="AI8" s="32"/>
      <c r="AJ8" s="33" t="s">
        <v>22</v>
      </c>
      <c r="AK8" s="33" t="s">
        <v>22</v>
      </c>
      <c r="AL8" s="33" t="s">
        <v>22</v>
      </c>
      <c r="AM8" s="33" t="s">
        <v>22</v>
      </c>
      <c r="AN8" s="33" t="s">
        <v>22</v>
      </c>
      <c r="AO8" s="33" t="s">
        <v>22</v>
      </c>
      <c r="AP8" s="33" t="s">
        <v>22</v>
      </c>
      <c r="AQ8" s="33" t="s">
        <v>22</v>
      </c>
      <c r="AR8" s="34" t="s">
        <v>22</v>
      </c>
      <c r="AS8" s="35"/>
      <c r="AT8" s="36" t="s">
        <v>23</v>
      </c>
      <c r="AU8" s="37" t="s">
        <v>24</v>
      </c>
      <c r="AV8" s="33" t="s">
        <v>24</v>
      </c>
      <c r="AW8" s="38" t="s">
        <v>25</v>
      </c>
      <c r="AX8" s="39" t="s">
        <v>26</v>
      </c>
      <c r="AY8" s="38" t="s">
        <v>25</v>
      </c>
      <c r="AZ8" s="39" t="s">
        <v>26</v>
      </c>
      <c r="BA8" s="38" t="s">
        <v>25</v>
      </c>
      <c r="BB8" s="39" t="s">
        <v>26</v>
      </c>
      <c r="BC8" s="38" t="s">
        <v>25</v>
      </c>
      <c r="BD8" s="39" t="s">
        <v>26</v>
      </c>
      <c r="BE8" s="38" t="s">
        <v>25</v>
      </c>
      <c r="BF8" s="39" t="s">
        <v>26</v>
      </c>
      <c r="BG8" s="38" t="s">
        <v>25</v>
      </c>
      <c r="BH8" s="39" t="s">
        <v>26</v>
      </c>
      <c r="BI8" s="38" t="s">
        <v>25</v>
      </c>
      <c r="BJ8" s="39" t="s">
        <v>26</v>
      </c>
      <c r="BK8" s="38" t="s">
        <v>25</v>
      </c>
      <c r="BL8" s="39" t="s">
        <v>26</v>
      </c>
      <c r="BM8" s="38" t="s">
        <v>25</v>
      </c>
      <c r="BN8" s="40" t="s">
        <v>26</v>
      </c>
      <c r="BO8" s="7"/>
      <c r="BP8" s="7"/>
      <c r="BQ8" s="7"/>
      <c r="BR8" s="7"/>
      <c r="BS8" s="7"/>
      <c r="BT8" s="7"/>
    </row>
    <row r="9" spans="1:72" ht="13.5" thickTop="1">
      <c r="A9" s="139"/>
      <c r="B9" s="140" t="s">
        <v>27</v>
      </c>
      <c r="C9" s="140" t="s">
        <v>28</v>
      </c>
      <c r="D9" s="140" t="s">
        <v>29</v>
      </c>
      <c r="E9" s="140" t="s">
        <v>30</v>
      </c>
      <c r="F9" s="141"/>
      <c r="G9" s="37"/>
      <c r="H9" s="33" t="s">
        <v>32</v>
      </c>
      <c r="I9" s="32"/>
      <c r="J9" s="33" t="s">
        <v>32</v>
      </c>
      <c r="K9" s="33"/>
      <c r="L9" s="33" t="s">
        <v>32</v>
      </c>
      <c r="M9" s="32"/>
      <c r="N9" s="33" t="s">
        <v>32</v>
      </c>
      <c r="O9" s="33"/>
      <c r="P9" s="33" t="s">
        <v>32</v>
      </c>
      <c r="Q9" s="32"/>
      <c r="R9" s="33" t="s">
        <v>32</v>
      </c>
      <c r="S9" s="33"/>
      <c r="T9" s="33" t="s">
        <v>32</v>
      </c>
      <c r="U9" s="32"/>
      <c r="V9" s="33" t="s">
        <v>32</v>
      </c>
      <c r="W9" s="33"/>
      <c r="X9" s="33" t="s">
        <v>32</v>
      </c>
      <c r="Y9" s="43"/>
      <c r="AA9" s="36" t="s">
        <v>33</v>
      </c>
      <c r="AB9" s="37" t="s">
        <v>34</v>
      </c>
      <c r="AC9" s="43" t="s">
        <v>35</v>
      </c>
      <c r="AE9" s="44" t="s">
        <v>26</v>
      </c>
      <c r="AF9" s="43" t="s">
        <v>26</v>
      </c>
      <c r="AH9" s="45" t="s">
        <v>36</v>
      </c>
      <c r="AI9" s="1"/>
      <c r="AJ9" s="46" t="s">
        <v>37</v>
      </c>
      <c r="AK9" s="46" t="s">
        <v>38</v>
      </c>
      <c r="AL9" s="46" t="s">
        <v>39</v>
      </c>
      <c r="AM9" s="46" t="s">
        <v>40</v>
      </c>
      <c r="AN9" s="46" t="s">
        <v>41</v>
      </c>
      <c r="AO9" s="46" t="s">
        <v>42</v>
      </c>
      <c r="AP9" s="46" t="s">
        <v>43</v>
      </c>
      <c r="AQ9" s="46" t="s">
        <v>44</v>
      </c>
      <c r="AR9" s="47" t="s">
        <v>45</v>
      </c>
      <c r="AS9" s="1"/>
      <c r="AT9" s="48" t="s">
        <v>46</v>
      </c>
      <c r="AU9" s="49" t="s">
        <v>47</v>
      </c>
      <c r="AV9" s="47" t="s">
        <v>47</v>
      </c>
      <c r="AW9" s="46" t="s">
        <v>48</v>
      </c>
      <c r="AX9" s="50" t="s">
        <v>49</v>
      </c>
      <c r="AY9" s="46" t="s">
        <v>48</v>
      </c>
      <c r="AZ9" s="50" t="s">
        <v>49</v>
      </c>
      <c r="BA9" s="46" t="s">
        <v>48</v>
      </c>
      <c r="BB9" s="50" t="s">
        <v>49</v>
      </c>
      <c r="BC9" s="46" t="s">
        <v>48</v>
      </c>
      <c r="BD9" s="50" t="s">
        <v>49</v>
      </c>
      <c r="BE9" s="46" t="s">
        <v>48</v>
      </c>
      <c r="BF9" s="50" t="s">
        <v>49</v>
      </c>
      <c r="BG9" s="46" t="s">
        <v>48</v>
      </c>
      <c r="BH9" s="50" t="s">
        <v>49</v>
      </c>
      <c r="BI9" s="46" t="s">
        <v>48</v>
      </c>
      <c r="BJ9" s="50" t="s">
        <v>49</v>
      </c>
      <c r="BK9" s="46" t="s">
        <v>48</v>
      </c>
      <c r="BL9" s="50" t="s">
        <v>49</v>
      </c>
      <c r="BM9" s="46" t="s">
        <v>48</v>
      </c>
      <c r="BN9" s="51" t="s">
        <v>49</v>
      </c>
      <c r="BO9" s="1"/>
      <c r="BP9" s="52" t="s">
        <v>50</v>
      </c>
      <c r="BQ9" s="53"/>
      <c r="BR9" s="53"/>
      <c r="BS9" s="53"/>
      <c r="BT9" s="54"/>
    </row>
    <row r="10" spans="1:72" ht="13.5" thickBot="1">
      <c r="A10" s="142"/>
      <c r="B10" s="143"/>
      <c r="C10" s="143"/>
      <c r="D10" s="143"/>
      <c r="E10" s="143"/>
      <c r="F10" s="144"/>
      <c r="G10" s="57"/>
      <c r="H10" s="59" t="s">
        <v>51</v>
      </c>
      <c r="I10" s="60"/>
      <c r="J10" s="59" t="s">
        <v>52</v>
      </c>
      <c r="K10" s="59"/>
      <c r="L10" s="59" t="s">
        <v>53</v>
      </c>
      <c r="M10" s="60"/>
      <c r="N10" s="59" t="s">
        <v>54</v>
      </c>
      <c r="O10" s="59"/>
      <c r="P10" s="59" t="s">
        <v>55</v>
      </c>
      <c r="Q10" s="60"/>
      <c r="R10" s="59" t="s">
        <v>56</v>
      </c>
      <c r="S10" s="59"/>
      <c r="T10" s="59" t="s">
        <v>57</v>
      </c>
      <c r="U10" s="60"/>
      <c r="V10" s="59" t="s">
        <v>58</v>
      </c>
      <c r="W10" s="59"/>
      <c r="X10" s="59" t="s">
        <v>59</v>
      </c>
      <c r="Y10" s="61"/>
      <c r="Z10" s="7"/>
      <c r="AA10" s="55"/>
      <c r="AB10" s="57"/>
      <c r="AC10" s="62" t="s">
        <v>60</v>
      </c>
      <c r="AD10" s="7"/>
      <c r="AE10" s="63" t="s">
        <v>49</v>
      </c>
      <c r="AF10" s="62" t="s">
        <v>61</v>
      </c>
      <c r="AG10" s="7"/>
      <c r="AH10" s="64" t="s">
        <v>22</v>
      </c>
      <c r="AI10" s="58"/>
      <c r="AJ10" s="56" t="s">
        <v>62</v>
      </c>
      <c r="AK10" s="56" t="s">
        <v>62</v>
      </c>
      <c r="AL10" s="56" t="s">
        <v>62</v>
      </c>
      <c r="AM10" s="56" t="s">
        <v>62</v>
      </c>
      <c r="AN10" s="56" t="s">
        <v>62</v>
      </c>
      <c r="AO10" s="56" t="s">
        <v>62</v>
      </c>
      <c r="AP10" s="56" t="s">
        <v>62</v>
      </c>
      <c r="AQ10" s="56" t="s">
        <v>62</v>
      </c>
      <c r="AR10" s="65" t="s">
        <v>62</v>
      </c>
      <c r="AS10" s="1"/>
      <c r="AT10" s="55" t="s">
        <v>63</v>
      </c>
      <c r="AU10" s="57" t="s">
        <v>64</v>
      </c>
      <c r="AV10" s="65" t="s">
        <v>65</v>
      </c>
      <c r="AW10" s="56" t="s">
        <v>66</v>
      </c>
      <c r="AX10" s="66" t="s">
        <v>66</v>
      </c>
      <c r="AY10" s="56" t="s">
        <v>66</v>
      </c>
      <c r="AZ10" s="66" t="s">
        <v>66</v>
      </c>
      <c r="BA10" s="56" t="s">
        <v>66</v>
      </c>
      <c r="BB10" s="66" t="s">
        <v>66</v>
      </c>
      <c r="BC10" s="56" t="s">
        <v>66</v>
      </c>
      <c r="BD10" s="66" t="s">
        <v>66</v>
      </c>
      <c r="BE10" s="56" t="s">
        <v>66</v>
      </c>
      <c r="BF10" s="66" t="s">
        <v>66</v>
      </c>
      <c r="BG10" s="56" t="s">
        <v>66</v>
      </c>
      <c r="BH10" s="66" t="s">
        <v>66</v>
      </c>
      <c r="BI10" s="56" t="s">
        <v>66</v>
      </c>
      <c r="BJ10" s="66" t="s">
        <v>66</v>
      </c>
      <c r="BK10" s="56" t="s">
        <v>66</v>
      </c>
      <c r="BL10" s="66" t="s">
        <v>66</v>
      </c>
      <c r="BM10" s="56" t="s">
        <v>66</v>
      </c>
      <c r="BN10" s="67" t="s">
        <v>66</v>
      </c>
      <c r="BO10" s="1"/>
      <c r="BP10" s="68" t="s">
        <v>67</v>
      </c>
      <c r="BQ10" s="69" t="s">
        <v>68</v>
      </c>
      <c r="BR10" s="69" t="s">
        <v>69</v>
      </c>
      <c r="BS10" s="69" t="s">
        <v>70</v>
      </c>
      <c r="BT10" s="70" t="s">
        <v>71</v>
      </c>
    </row>
    <row r="11" spans="1:72" ht="14.25" thickBot="1" thickTop="1">
      <c r="A11" s="71">
        <v>1</v>
      </c>
      <c r="B11" s="72" t="s">
        <v>230</v>
      </c>
      <c r="C11" s="72" t="s">
        <v>231</v>
      </c>
      <c r="D11" s="72" t="s">
        <v>93</v>
      </c>
      <c r="E11" s="72">
        <v>1500</v>
      </c>
      <c r="F11" s="73"/>
      <c r="G11" s="137"/>
      <c r="H11" s="75">
        <v>1</v>
      </c>
      <c r="I11" s="76">
        <v>16</v>
      </c>
      <c r="J11" s="75">
        <v>2</v>
      </c>
      <c r="K11" s="76">
        <v>11</v>
      </c>
      <c r="L11" s="75">
        <v>1</v>
      </c>
      <c r="M11" s="76">
        <v>9</v>
      </c>
      <c r="N11" s="75">
        <v>2</v>
      </c>
      <c r="O11" s="77">
        <v>12</v>
      </c>
      <c r="P11" s="75">
        <v>2</v>
      </c>
      <c r="Q11" s="11">
        <v>6</v>
      </c>
      <c r="R11" s="78" t="s">
        <v>76</v>
      </c>
      <c r="S11">
        <v>1</v>
      </c>
      <c r="T11" s="78" t="s">
        <v>76</v>
      </c>
      <c r="U11">
        <v>1</v>
      </c>
      <c r="V11" s="78" t="s">
        <v>76</v>
      </c>
      <c r="W11">
        <v>1</v>
      </c>
      <c r="X11" s="78" t="s">
        <v>76</v>
      </c>
      <c r="Y11" s="79">
        <v>1</v>
      </c>
      <c r="Z11" s="7"/>
      <c r="AA11" s="80">
        <f aca="true" t="shared" si="0" ref="AA11:AA74">$C$8</f>
        <v>0</v>
      </c>
      <c r="AB11" s="81">
        <f>(AE11-AF11)*$B$7</f>
        <v>0</v>
      </c>
      <c r="AC11" s="79">
        <f>COUNT(H11,J11,L11,N11,P11,R11,T11,V11,X11)</f>
        <v>5</v>
      </c>
      <c r="AD11" s="7"/>
      <c r="AE11" s="82">
        <f>SUM(H11,J11,L11,N11,P11,R11,T11,V11,X11)</f>
        <v>8</v>
      </c>
      <c r="AF11" s="79">
        <f>(((E11-AH11)*(AC11+1))/500)+AC11</f>
        <v>4.568</v>
      </c>
      <c r="AG11" s="7"/>
      <c r="AH11" s="83">
        <f aca="true" t="shared" si="1" ref="AH11:AH74">SUM(AJ11:AR11,E11)/(AC11+1)</f>
        <v>1536</v>
      </c>
      <c r="AI11" s="35"/>
      <c r="AJ11" s="78">
        <f>IF(OR(H11=0,H11=1,H11=2),INDEX($E$11:$E$74,I11),".")</f>
        <v>1605</v>
      </c>
      <c r="AK11" s="81">
        <f>IF(OR(J11=0,J11=1,J11=2),INDEX($E$11:$E$74,K11),".")</f>
        <v>1430</v>
      </c>
      <c r="AL11" s="81">
        <f>IF(OR(L11=0,L11=1,L11=2),INDEX($E$11:$E$74,M11),".")</f>
        <v>1547</v>
      </c>
      <c r="AM11" s="81">
        <f>IF(OR(N11=0,N11=1,N11=2),INDEX($E$11:$E$74,O11),".")</f>
        <v>1575</v>
      </c>
      <c r="AN11" s="81">
        <f>IF(OR(P11=0,P11=1,P11=2),INDEX($E$11:$E$74,Q11),".")</f>
        <v>1559</v>
      </c>
      <c r="AO11" s="81" t="str">
        <f>IF(OR(R11=0,R11=1,R11=2),INDEX($E$11:$E$74,S11),".")</f>
        <v>.</v>
      </c>
      <c r="AP11" s="81" t="str">
        <f>IF(OR(T11=0,T11=1,T11=2),INDEX($E$11:$E$74,U11),".")</f>
        <v>.</v>
      </c>
      <c r="AQ11" s="81" t="str">
        <f>IF(OR(V11=0,V11=1,V11=2),INDEX($E$11:$E$74,W11),".")</f>
        <v>.</v>
      </c>
      <c r="AR11" s="79" t="str">
        <f>IF(OR(X11=0,X11=1,X11=2),INDEX($E$11:$E$74,Y11),".")</f>
        <v>.</v>
      </c>
      <c r="AS11" s="1"/>
      <c r="AT11" s="80">
        <f>IF(AC11&gt;0,IF(OR(MAX(AJ11:AR11)-E11&gt;500,E11-MIN(AJ11:AR11)&gt;500),ROW(),0),0)</f>
        <v>0</v>
      </c>
      <c r="AU11" s="81">
        <f>IF(AND(B11&lt;&gt;"L",B11&lt;&gt;""),ROW(),0)</f>
        <v>11</v>
      </c>
      <c r="AV11" s="79">
        <f>IF(OR(F11="D",F11="Natt",F11="Ncpp"),ROW(),0)</f>
        <v>0</v>
      </c>
      <c r="AW11" s="84">
        <f>IF(2080&lt;&gt;SUM(I11:I74),COLUMN(),0)</f>
        <v>0</v>
      </c>
      <c r="AX11" s="84">
        <f>IF(SUM(H11:H74)&lt;&gt;COUNT(H11:H74),COLUMN(),0)</f>
        <v>0</v>
      </c>
      <c r="AY11" s="84">
        <f>IF(2080&lt;&gt;SUM(K11:K74),COLUMN(),0)</f>
        <v>0</v>
      </c>
      <c r="AZ11" s="84">
        <f>IF(SUM(J11:J74)&lt;&gt;COUNT(J11:J74),COLUMN(),0)</f>
        <v>0</v>
      </c>
      <c r="BA11" s="84">
        <f>IF(2080&lt;&gt;SUM(M11:M74),COLUMN(),0)</f>
        <v>0</v>
      </c>
      <c r="BB11" s="84">
        <f>IF(SUM(L11:L74)&lt;&gt;COUNT(L11:L74),COLUMN(),0)</f>
        <v>0</v>
      </c>
      <c r="BC11" s="84">
        <f>IF(2080&lt;&gt;SUM(O11:O74),COLUMN(),0)</f>
        <v>0</v>
      </c>
      <c r="BD11" s="84">
        <f>IF(SUM(N11:N74)&lt;&gt;COUNT(N11:N74),COLUMN(),0)</f>
        <v>0</v>
      </c>
      <c r="BE11" s="84">
        <f>IF(2080&lt;&gt;SUM(Q11:Q74),COLUMN(),0)</f>
        <v>0</v>
      </c>
      <c r="BF11" s="84">
        <f>IF(SUM(P11:P74)&lt;&gt;COUNT(P11:P74),COLUMN(),0)</f>
        <v>0</v>
      </c>
      <c r="BG11" s="84">
        <f>IF(2080&lt;&gt;SUM(S11:S74),COLUMN(),0)</f>
        <v>0</v>
      </c>
      <c r="BH11" s="84">
        <f>IF(SUM(R11:R74)&lt;&gt;COUNT(R11:R74),COLUMN(),0)</f>
        <v>0</v>
      </c>
      <c r="BI11" s="84">
        <f>IF(2080&lt;&gt;SUM(U11:U74),COLUMN(),0)</f>
        <v>0</v>
      </c>
      <c r="BJ11" s="84">
        <f>IF(SUM(T11:T74)&lt;&gt;COUNT(T11:T74),COLUMN(),0)</f>
        <v>0</v>
      </c>
      <c r="BK11" s="84">
        <f>IF(2080&lt;&gt;SUM(W11:W74),COLUMN(),0)</f>
        <v>0</v>
      </c>
      <c r="BL11" s="84">
        <f>IF(SUM(V11:V74)&lt;&gt;COUNT(V11:V74),COLUMN(),0)</f>
        <v>0</v>
      </c>
      <c r="BM11" s="84">
        <f>IF(2080&lt;&gt;SUM(Y11:Y74),COLUMN(),0)</f>
        <v>0</v>
      </c>
      <c r="BN11" s="85">
        <f>IF(SUM(X11:X74)&lt;&gt;COUNT(X11:X74),COLUMN(),0)</f>
        <v>0</v>
      </c>
      <c r="BO11" s="1"/>
      <c r="BP11" s="80">
        <f>ROUND(AB11,0)</f>
        <v>0</v>
      </c>
      <c r="BQ11" s="81">
        <f aca="true" t="shared" si="2" ref="BQ11:BQ74">AC11</f>
        <v>5</v>
      </c>
      <c r="BR11" s="81">
        <f aca="true" t="shared" si="3" ref="BR11:BR74">AE11</f>
        <v>8</v>
      </c>
      <c r="BS11" s="81">
        <f>ROUND(AF11,2)</f>
        <v>4.57</v>
      </c>
      <c r="BT11" s="79">
        <f>ROUND(AH11,0)</f>
        <v>1536</v>
      </c>
    </row>
    <row r="12" spans="1:72" ht="13.5" thickTop="1">
      <c r="A12" s="86">
        <v>2</v>
      </c>
      <c r="B12" s="87" t="s">
        <v>232</v>
      </c>
      <c r="C12" s="87" t="s">
        <v>233</v>
      </c>
      <c r="D12" s="87" t="s">
        <v>93</v>
      </c>
      <c r="E12" s="87">
        <v>1500</v>
      </c>
      <c r="F12" s="88"/>
      <c r="G12" s="49"/>
      <c r="H12" s="75">
        <v>2</v>
      </c>
      <c r="I12" s="77">
        <v>19</v>
      </c>
      <c r="J12" s="75">
        <v>2</v>
      </c>
      <c r="K12" s="77">
        <v>9</v>
      </c>
      <c r="L12" s="75">
        <v>1</v>
      </c>
      <c r="M12" s="77">
        <v>5</v>
      </c>
      <c r="N12" s="75">
        <v>1</v>
      </c>
      <c r="O12" s="77">
        <v>4</v>
      </c>
      <c r="P12" s="75">
        <v>2</v>
      </c>
      <c r="Q12" s="11">
        <v>7</v>
      </c>
      <c r="R12" s="78" t="s">
        <v>76</v>
      </c>
      <c r="S12">
        <v>2</v>
      </c>
      <c r="T12" s="78" t="s">
        <v>76</v>
      </c>
      <c r="U12">
        <v>2</v>
      </c>
      <c r="V12" s="78" t="s">
        <v>76</v>
      </c>
      <c r="W12">
        <v>2</v>
      </c>
      <c r="X12" s="78" t="s">
        <v>76</v>
      </c>
      <c r="Y12" s="79">
        <v>2</v>
      </c>
      <c r="Z12" s="7"/>
      <c r="AA12" s="80">
        <f t="shared" si="0"/>
        <v>0</v>
      </c>
      <c r="AB12" s="81">
        <f aca="true" t="shared" si="4" ref="AB12:AB74">(AE12-AF12)*$B$7</f>
        <v>0</v>
      </c>
      <c r="AC12" s="79">
        <f aca="true" t="shared" si="5" ref="AC12:AC74">COUNT(H12,J12,L12,N12,P12,R12,T12,V12,X12)</f>
        <v>5</v>
      </c>
      <c r="AD12" s="7"/>
      <c r="AE12" s="89">
        <f aca="true" t="shared" si="6" ref="AE12:AE74">SUM(H12,J12,L12,N12,P12,R12,T12,V12,X12)</f>
        <v>8</v>
      </c>
      <c r="AF12" s="79">
        <f aca="true" t="shared" si="7" ref="AF12:AF74">(((E12-AH12)*(AC12+1))/500)+AC12</f>
        <v>4.586</v>
      </c>
      <c r="AG12" s="7"/>
      <c r="AH12" s="83">
        <f t="shared" si="1"/>
        <v>1534.5</v>
      </c>
      <c r="AI12" s="35"/>
      <c r="AJ12" s="78">
        <f>IF(OR(H12=0,H12=1,H12=2),INDEX($E$11:$E$74,I12),".")</f>
        <v>1600</v>
      </c>
      <c r="AK12" s="81">
        <f aca="true" t="shared" si="8" ref="AK12:AK74">IF(OR(J12=0,J12=1,J12=2),INDEX($E$11:$E$74,K12),".")</f>
        <v>1547</v>
      </c>
      <c r="AL12" s="81">
        <f aca="true" t="shared" si="9" ref="AL12:AL74">IF(OR(L12=0,L12=1,L12=2),INDEX($E$11:$E$74,M12),".")</f>
        <v>1400</v>
      </c>
      <c r="AM12" s="81">
        <f aca="true" t="shared" si="10" ref="AM12:AM74">IF(OR(N12=0,N12=1,N12=2),INDEX($E$11:$E$74,O12),".")</f>
        <v>1619</v>
      </c>
      <c r="AN12" s="81">
        <f aca="true" t="shared" si="11" ref="AN12:AN74">IF(OR(P12=0,P12=1,P12=2),INDEX($E$11:$E$74,Q12),".")</f>
        <v>1541</v>
      </c>
      <c r="AO12" s="81" t="str">
        <f aca="true" t="shared" si="12" ref="AO12:AO74">IF(OR(R12=0,R12=1,R12=2),INDEX($E$11:$E$74,S12),".")</f>
        <v>.</v>
      </c>
      <c r="AP12" s="81" t="str">
        <f aca="true" t="shared" si="13" ref="AP12:AP74">IF(OR(T12=0,T12=1,T12=2),INDEX($E$11:$E$74,U12),".")</f>
        <v>.</v>
      </c>
      <c r="AQ12" s="81" t="str">
        <f aca="true" t="shared" si="14" ref="AQ12:AQ74">IF(OR(V12=0,V12=1,V12=2),INDEX($E$11:$E$74,W12),".")</f>
        <v>.</v>
      </c>
      <c r="AR12" s="79" t="str">
        <f aca="true" t="shared" si="15" ref="AR12:AR74">IF(OR(X12=0,X12=1,X12=2),INDEX($E$11:$E$74,Y12),".")</f>
        <v>.</v>
      </c>
      <c r="AS12" s="1"/>
      <c r="AT12" s="80">
        <f aca="true" t="shared" si="16" ref="AT12:AT74">IF(AC12&gt;0,IF(OR(MAX(AJ12:AR12)-E12&gt;500,E12-MIN(AJ12:AR12)&gt;500),ROW(),0),0)</f>
        <v>0</v>
      </c>
      <c r="AU12" s="81">
        <f aca="true" t="shared" si="17" ref="AU12:AU74">IF(AND(B12&lt;&gt;"L",B12&lt;&gt;""),ROW(),0)</f>
        <v>12</v>
      </c>
      <c r="AV12" s="79">
        <f aca="true" t="shared" si="18" ref="AV12:AV74">IF(OR(F12="D",F12="Natt",F12="Ncpp"),ROW(),0)</f>
        <v>0</v>
      </c>
      <c r="AW12" s="7"/>
      <c r="AX12" s="1"/>
      <c r="AY12" s="1"/>
      <c r="AZ12" s="1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80">
        <f aca="true" t="shared" si="19" ref="BP12:BP74">ROUND(AB12,0)</f>
        <v>0</v>
      </c>
      <c r="BQ12" s="81">
        <f t="shared" si="2"/>
        <v>5</v>
      </c>
      <c r="BR12" s="81">
        <f t="shared" si="3"/>
        <v>8</v>
      </c>
      <c r="BS12" s="81">
        <f aca="true" t="shared" si="20" ref="BS12:BS74">ROUND(AF12,2)</f>
        <v>4.59</v>
      </c>
      <c r="BT12" s="79">
        <f aca="true" t="shared" si="21" ref="BT12:BT74">ROUND(AH12,0)</f>
        <v>1535</v>
      </c>
    </row>
    <row r="13" spans="1:72" ht="12.75">
      <c r="A13" s="86">
        <v>3</v>
      </c>
      <c r="B13" s="90" t="s">
        <v>234</v>
      </c>
      <c r="C13" s="90" t="s">
        <v>114</v>
      </c>
      <c r="D13" s="90" t="s">
        <v>93</v>
      </c>
      <c r="E13" s="90">
        <v>1500</v>
      </c>
      <c r="F13" s="90"/>
      <c r="G13" s="49"/>
      <c r="H13" s="75">
        <v>0</v>
      </c>
      <c r="I13" s="11">
        <v>17</v>
      </c>
      <c r="J13" s="75">
        <v>2</v>
      </c>
      <c r="K13" s="11">
        <v>19</v>
      </c>
      <c r="L13" s="75">
        <v>2</v>
      </c>
      <c r="M13" s="11">
        <v>16</v>
      </c>
      <c r="N13" s="75">
        <v>2</v>
      </c>
      <c r="O13" s="77">
        <v>15</v>
      </c>
      <c r="P13" s="75">
        <v>1</v>
      </c>
      <c r="Q13" s="11">
        <v>4</v>
      </c>
      <c r="R13" s="78" t="s">
        <v>76</v>
      </c>
      <c r="S13">
        <v>3</v>
      </c>
      <c r="T13" s="78" t="s">
        <v>76</v>
      </c>
      <c r="U13">
        <v>3</v>
      </c>
      <c r="V13" s="78" t="s">
        <v>76</v>
      </c>
      <c r="W13">
        <v>3</v>
      </c>
      <c r="X13" s="78" t="s">
        <v>76</v>
      </c>
      <c r="Y13" s="79">
        <v>3</v>
      </c>
      <c r="Z13" s="7"/>
      <c r="AA13" s="80">
        <f t="shared" si="0"/>
        <v>0</v>
      </c>
      <c r="AB13" s="81">
        <f t="shared" si="4"/>
        <v>0</v>
      </c>
      <c r="AC13" s="79">
        <f t="shared" si="5"/>
        <v>5</v>
      </c>
      <c r="AD13" s="7"/>
      <c r="AE13" s="89">
        <f t="shared" si="6"/>
        <v>7</v>
      </c>
      <c r="AF13" s="79">
        <f t="shared" si="7"/>
        <v>4.91</v>
      </c>
      <c r="AG13" s="7"/>
      <c r="AH13" s="83">
        <f t="shared" si="1"/>
        <v>1507.5</v>
      </c>
      <c r="AI13" s="91"/>
      <c r="AJ13" s="78">
        <f aca="true" t="shared" si="22" ref="AJ13:AJ74">IF(OR(H13=0,H13=1,H13=2),INDEX($E$11:$E$74,I13),".")</f>
        <v>1300</v>
      </c>
      <c r="AK13" s="81">
        <f t="shared" si="8"/>
        <v>1600</v>
      </c>
      <c r="AL13" s="81">
        <f t="shared" si="9"/>
        <v>1605</v>
      </c>
      <c r="AM13" s="81">
        <f t="shared" si="10"/>
        <v>1421</v>
      </c>
      <c r="AN13" s="81">
        <f t="shared" si="11"/>
        <v>1619</v>
      </c>
      <c r="AO13" s="81" t="str">
        <f t="shared" si="12"/>
        <v>.</v>
      </c>
      <c r="AP13" s="81" t="str">
        <f t="shared" si="13"/>
        <v>.</v>
      </c>
      <c r="AQ13" s="81" t="str">
        <f t="shared" si="14"/>
        <v>.</v>
      </c>
      <c r="AR13" s="79" t="str">
        <f t="shared" si="15"/>
        <v>.</v>
      </c>
      <c r="AS13" s="1"/>
      <c r="AT13" s="80">
        <f t="shared" si="16"/>
        <v>0</v>
      </c>
      <c r="AU13" s="81">
        <f t="shared" si="17"/>
        <v>13</v>
      </c>
      <c r="AV13" s="79">
        <f t="shared" si="18"/>
        <v>0</v>
      </c>
      <c r="AW13" s="1"/>
      <c r="AX13" s="1"/>
      <c r="AY13" s="1"/>
      <c r="AZ13" s="1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80">
        <f t="shared" si="19"/>
        <v>0</v>
      </c>
      <c r="BQ13" s="81">
        <f t="shared" si="2"/>
        <v>5</v>
      </c>
      <c r="BR13" s="81">
        <f t="shared" si="3"/>
        <v>7</v>
      </c>
      <c r="BS13" s="81">
        <f t="shared" si="20"/>
        <v>4.91</v>
      </c>
      <c r="BT13" s="79">
        <f t="shared" si="21"/>
        <v>1508</v>
      </c>
    </row>
    <row r="14" spans="1:72" ht="12.75">
      <c r="A14" s="86">
        <v>4</v>
      </c>
      <c r="B14" s="90" t="s">
        <v>235</v>
      </c>
      <c r="C14" s="90" t="s">
        <v>236</v>
      </c>
      <c r="D14" s="90" t="s">
        <v>93</v>
      </c>
      <c r="E14" s="90">
        <v>1619</v>
      </c>
      <c r="F14" s="90"/>
      <c r="G14" s="49"/>
      <c r="H14" s="75">
        <v>1</v>
      </c>
      <c r="I14" s="11">
        <v>10</v>
      </c>
      <c r="J14" s="75">
        <v>2</v>
      </c>
      <c r="K14" s="11">
        <v>14</v>
      </c>
      <c r="L14" s="75">
        <v>2</v>
      </c>
      <c r="M14" s="77">
        <v>17</v>
      </c>
      <c r="N14" s="75">
        <v>1</v>
      </c>
      <c r="O14" s="77">
        <v>2</v>
      </c>
      <c r="P14" s="75">
        <v>1</v>
      </c>
      <c r="Q14" s="11">
        <v>3</v>
      </c>
      <c r="R14" s="78" t="s">
        <v>76</v>
      </c>
      <c r="S14">
        <v>4</v>
      </c>
      <c r="T14" s="78" t="s">
        <v>76</v>
      </c>
      <c r="U14">
        <v>4</v>
      </c>
      <c r="V14" s="78" t="s">
        <v>76</v>
      </c>
      <c r="W14">
        <v>4</v>
      </c>
      <c r="X14" s="78" t="s">
        <v>76</v>
      </c>
      <c r="Y14" s="79">
        <v>4</v>
      </c>
      <c r="Z14" s="7"/>
      <c r="AA14" s="80">
        <f t="shared" si="0"/>
        <v>0</v>
      </c>
      <c r="AB14" s="81">
        <f t="shared" si="4"/>
        <v>0</v>
      </c>
      <c r="AC14" s="79">
        <f t="shared" si="5"/>
        <v>5</v>
      </c>
      <c r="AD14" s="7"/>
      <c r="AE14" s="89">
        <f t="shared" si="6"/>
        <v>7</v>
      </c>
      <c r="AF14" s="79">
        <f t="shared" si="7"/>
        <v>6.569999999999999</v>
      </c>
      <c r="AG14" s="7"/>
      <c r="AH14" s="83">
        <f t="shared" si="1"/>
        <v>1488.1666666666667</v>
      </c>
      <c r="AI14" s="91"/>
      <c r="AJ14" s="78">
        <f t="shared" si="22"/>
        <v>1500</v>
      </c>
      <c r="AK14" s="81">
        <f t="shared" si="8"/>
        <v>1510</v>
      </c>
      <c r="AL14" s="81">
        <f t="shared" si="9"/>
        <v>1300</v>
      </c>
      <c r="AM14" s="81">
        <f t="shared" si="10"/>
        <v>1500</v>
      </c>
      <c r="AN14" s="81">
        <f t="shared" si="11"/>
        <v>1500</v>
      </c>
      <c r="AO14" s="81" t="str">
        <f t="shared" si="12"/>
        <v>.</v>
      </c>
      <c r="AP14" s="81" t="str">
        <f t="shared" si="13"/>
        <v>.</v>
      </c>
      <c r="AQ14" s="81" t="str">
        <f t="shared" si="14"/>
        <v>.</v>
      </c>
      <c r="AR14" s="79" t="str">
        <f t="shared" si="15"/>
        <v>.</v>
      </c>
      <c r="AS14" s="7"/>
      <c r="AT14" s="80">
        <f t="shared" si="16"/>
        <v>0</v>
      </c>
      <c r="AU14" s="81">
        <f t="shared" si="17"/>
        <v>14</v>
      </c>
      <c r="AV14" s="79">
        <f t="shared" si="18"/>
        <v>0</v>
      </c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80">
        <f t="shared" si="19"/>
        <v>0</v>
      </c>
      <c r="BQ14" s="81">
        <f t="shared" si="2"/>
        <v>5</v>
      </c>
      <c r="BR14" s="81">
        <f t="shared" si="3"/>
        <v>7</v>
      </c>
      <c r="BS14" s="81">
        <f t="shared" si="20"/>
        <v>6.57</v>
      </c>
      <c r="BT14" s="79">
        <f t="shared" si="21"/>
        <v>1488</v>
      </c>
    </row>
    <row r="15" spans="1:72" ht="12.75">
      <c r="A15" s="86">
        <v>5</v>
      </c>
      <c r="B15" s="90" t="s">
        <v>173</v>
      </c>
      <c r="C15" s="90" t="s">
        <v>237</v>
      </c>
      <c r="D15" s="90" t="s">
        <v>93</v>
      </c>
      <c r="E15" s="90">
        <v>1400</v>
      </c>
      <c r="F15" s="90"/>
      <c r="G15" s="49"/>
      <c r="H15" s="75">
        <v>2</v>
      </c>
      <c r="I15" s="11">
        <v>7</v>
      </c>
      <c r="J15" s="75">
        <v>2</v>
      </c>
      <c r="K15" s="11">
        <v>8</v>
      </c>
      <c r="L15" s="75">
        <v>1</v>
      </c>
      <c r="M15" s="11">
        <v>2</v>
      </c>
      <c r="N15" s="75">
        <v>0</v>
      </c>
      <c r="O15" s="77">
        <v>6</v>
      </c>
      <c r="P15" s="75">
        <v>1</v>
      </c>
      <c r="Q15" s="11">
        <v>14</v>
      </c>
      <c r="R15" s="78" t="s">
        <v>76</v>
      </c>
      <c r="S15">
        <v>5</v>
      </c>
      <c r="T15" s="78" t="s">
        <v>76</v>
      </c>
      <c r="U15">
        <v>5</v>
      </c>
      <c r="V15" s="78" t="s">
        <v>76</v>
      </c>
      <c r="W15">
        <v>5</v>
      </c>
      <c r="X15" s="78" t="s">
        <v>76</v>
      </c>
      <c r="Y15" s="79">
        <v>5</v>
      </c>
      <c r="Z15" s="7"/>
      <c r="AA15" s="80">
        <f t="shared" si="0"/>
        <v>0</v>
      </c>
      <c r="AB15" s="81">
        <f t="shared" si="4"/>
        <v>0</v>
      </c>
      <c r="AC15" s="79">
        <f t="shared" si="5"/>
        <v>5</v>
      </c>
      <c r="AD15" s="7"/>
      <c r="AE15" s="89">
        <f t="shared" si="6"/>
        <v>6</v>
      </c>
      <c r="AF15" s="79">
        <f t="shared" si="7"/>
        <v>3.7799999999999994</v>
      </c>
      <c r="AG15" s="7"/>
      <c r="AH15" s="83">
        <f t="shared" si="1"/>
        <v>1501.6666666666667</v>
      </c>
      <c r="AI15" s="91"/>
      <c r="AJ15" s="78">
        <f t="shared" si="22"/>
        <v>1541</v>
      </c>
      <c r="AK15" s="81">
        <f t="shared" si="8"/>
        <v>1500</v>
      </c>
      <c r="AL15" s="81">
        <f t="shared" si="9"/>
        <v>1500</v>
      </c>
      <c r="AM15" s="81">
        <f t="shared" si="10"/>
        <v>1559</v>
      </c>
      <c r="AN15" s="81">
        <f t="shared" si="11"/>
        <v>1510</v>
      </c>
      <c r="AO15" s="81" t="str">
        <f t="shared" si="12"/>
        <v>.</v>
      </c>
      <c r="AP15" s="81" t="str">
        <f t="shared" si="13"/>
        <v>.</v>
      </c>
      <c r="AQ15" s="81" t="str">
        <f t="shared" si="14"/>
        <v>.</v>
      </c>
      <c r="AR15" s="79" t="str">
        <f t="shared" si="15"/>
        <v>.</v>
      </c>
      <c r="AS15" s="7"/>
      <c r="AT15" s="80">
        <f t="shared" si="16"/>
        <v>0</v>
      </c>
      <c r="AU15" s="81">
        <f t="shared" si="17"/>
        <v>15</v>
      </c>
      <c r="AV15" s="79">
        <f t="shared" si="18"/>
        <v>0</v>
      </c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80">
        <f t="shared" si="19"/>
        <v>0</v>
      </c>
      <c r="BQ15" s="81">
        <f t="shared" si="2"/>
        <v>5</v>
      </c>
      <c r="BR15" s="81">
        <f t="shared" si="3"/>
        <v>6</v>
      </c>
      <c r="BS15" s="81">
        <f t="shared" si="20"/>
        <v>3.78</v>
      </c>
      <c r="BT15" s="79">
        <f t="shared" si="21"/>
        <v>1502</v>
      </c>
    </row>
    <row r="16" spans="1:72" ht="12.75">
      <c r="A16" s="86">
        <v>6</v>
      </c>
      <c r="B16" s="90" t="s">
        <v>186</v>
      </c>
      <c r="C16" s="90" t="s">
        <v>171</v>
      </c>
      <c r="D16" s="90" t="s">
        <v>208</v>
      </c>
      <c r="E16" s="90">
        <v>1559</v>
      </c>
      <c r="F16" s="90"/>
      <c r="G16" s="49"/>
      <c r="H16" s="75">
        <v>2</v>
      </c>
      <c r="I16" s="11">
        <v>15</v>
      </c>
      <c r="J16" s="75">
        <v>0</v>
      </c>
      <c r="K16" s="11">
        <v>7</v>
      </c>
      <c r="L16" s="75">
        <v>2</v>
      </c>
      <c r="M16" s="77">
        <v>10</v>
      </c>
      <c r="N16" s="75">
        <v>2</v>
      </c>
      <c r="O16" s="77">
        <v>5</v>
      </c>
      <c r="P16" s="75">
        <v>0</v>
      </c>
      <c r="Q16" s="11">
        <v>1</v>
      </c>
      <c r="R16" s="78" t="s">
        <v>76</v>
      </c>
      <c r="S16">
        <v>6</v>
      </c>
      <c r="T16" s="78" t="s">
        <v>76</v>
      </c>
      <c r="U16">
        <v>6</v>
      </c>
      <c r="V16" s="78" t="s">
        <v>76</v>
      </c>
      <c r="W16">
        <v>6</v>
      </c>
      <c r="X16" s="78" t="s">
        <v>76</v>
      </c>
      <c r="Y16" s="79">
        <v>6</v>
      </c>
      <c r="Z16" s="7"/>
      <c r="AA16" s="80">
        <f t="shared" si="0"/>
        <v>0</v>
      </c>
      <c r="AB16" s="81">
        <f t="shared" si="4"/>
        <v>0</v>
      </c>
      <c r="AC16" s="79">
        <f t="shared" si="5"/>
        <v>5</v>
      </c>
      <c r="AD16" s="7"/>
      <c r="AE16" s="89">
        <f t="shared" si="6"/>
        <v>6</v>
      </c>
      <c r="AF16" s="79">
        <f t="shared" si="7"/>
        <v>5.8660000000000005</v>
      </c>
      <c r="AG16" s="7"/>
      <c r="AH16" s="83">
        <f t="shared" si="1"/>
        <v>1486.8333333333333</v>
      </c>
      <c r="AI16" s="91"/>
      <c r="AJ16" s="78">
        <f t="shared" si="22"/>
        <v>1421</v>
      </c>
      <c r="AK16" s="81">
        <f t="shared" si="8"/>
        <v>1541</v>
      </c>
      <c r="AL16" s="81">
        <f t="shared" si="9"/>
        <v>1500</v>
      </c>
      <c r="AM16" s="81">
        <f t="shared" si="10"/>
        <v>1400</v>
      </c>
      <c r="AN16" s="81">
        <f t="shared" si="11"/>
        <v>1500</v>
      </c>
      <c r="AO16" s="81" t="str">
        <f t="shared" si="12"/>
        <v>.</v>
      </c>
      <c r="AP16" s="81" t="str">
        <f t="shared" si="13"/>
        <v>.</v>
      </c>
      <c r="AQ16" s="81" t="str">
        <f t="shared" si="14"/>
        <v>.</v>
      </c>
      <c r="AR16" s="79" t="str">
        <f t="shared" si="15"/>
        <v>.</v>
      </c>
      <c r="AS16" s="7"/>
      <c r="AT16" s="80">
        <f t="shared" si="16"/>
        <v>0</v>
      </c>
      <c r="AU16" s="81">
        <f t="shared" si="17"/>
        <v>16</v>
      </c>
      <c r="AV16" s="79">
        <f t="shared" si="18"/>
        <v>0</v>
      </c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80">
        <f t="shared" si="19"/>
        <v>0</v>
      </c>
      <c r="BQ16" s="81">
        <f t="shared" si="2"/>
        <v>5</v>
      </c>
      <c r="BR16" s="81">
        <f t="shared" si="3"/>
        <v>6</v>
      </c>
      <c r="BS16" s="81">
        <f t="shared" si="20"/>
        <v>5.87</v>
      </c>
      <c r="BT16" s="79">
        <f t="shared" si="21"/>
        <v>1487</v>
      </c>
    </row>
    <row r="17" spans="1:72" ht="12.75">
      <c r="A17" s="86">
        <v>7</v>
      </c>
      <c r="B17" s="90" t="s">
        <v>238</v>
      </c>
      <c r="C17" s="90" t="s">
        <v>239</v>
      </c>
      <c r="D17" s="90" t="s">
        <v>240</v>
      </c>
      <c r="E17" s="90">
        <v>1541</v>
      </c>
      <c r="F17" s="90"/>
      <c r="G17" s="49"/>
      <c r="H17" s="75">
        <v>0</v>
      </c>
      <c r="I17" s="11">
        <v>5</v>
      </c>
      <c r="J17" s="75">
        <v>2</v>
      </c>
      <c r="K17" s="11">
        <v>6</v>
      </c>
      <c r="L17" s="75">
        <v>2</v>
      </c>
      <c r="M17" s="11">
        <v>14</v>
      </c>
      <c r="N17" s="75">
        <v>2</v>
      </c>
      <c r="O17" s="77">
        <v>17</v>
      </c>
      <c r="P17" s="75">
        <v>0</v>
      </c>
      <c r="Q17" s="11">
        <v>2</v>
      </c>
      <c r="R17" s="78" t="s">
        <v>76</v>
      </c>
      <c r="S17">
        <v>7</v>
      </c>
      <c r="T17" s="78" t="s">
        <v>76</v>
      </c>
      <c r="U17">
        <v>7</v>
      </c>
      <c r="V17" s="78" t="s">
        <v>76</v>
      </c>
      <c r="W17">
        <v>7</v>
      </c>
      <c r="X17" s="78" t="s">
        <v>76</v>
      </c>
      <c r="Y17" s="79">
        <v>7</v>
      </c>
      <c r="Z17" s="7"/>
      <c r="AA17" s="80">
        <f t="shared" si="0"/>
        <v>0</v>
      </c>
      <c r="AB17" s="81">
        <f t="shared" si="4"/>
        <v>0</v>
      </c>
      <c r="AC17" s="79">
        <f t="shared" si="5"/>
        <v>5</v>
      </c>
      <c r="AD17" s="7"/>
      <c r="AE17" s="89">
        <f t="shared" si="6"/>
        <v>6</v>
      </c>
      <c r="AF17" s="79">
        <f t="shared" si="7"/>
        <v>5.872000000000001</v>
      </c>
      <c r="AG17" s="7"/>
      <c r="AH17" s="83">
        <f t="shared" si="1"/>
        <v>1468.3333333333333</v>
      </c>
      <c r="AI17" s="91"/>
      <c r="AJ17" s="78">
        <f t="shared" si="22"/>
        <v>1400</v>
      </c>
      <c r="AK17" s="81">
        <f t="shared" si="8"/>
        <v>1559</v>
      </c>
      <c r="AL17" s="81">
        <f t="shared" si="9"/>
        <v>1510</v>
      </c>
      <c r="AM17" s="81">
        <f t="shared" si="10"/>
        <v>1300</v>
      </c>
      <c r="AN17" s="81">
        <f t="shared" si="11"/>
        <v>1500</v>
      </c>
      <c r="AO17" s="81" t="str">
        <f t="shared" si="12"/>
        <v>.</v>
      </c>
      <c r="AP17" s="81" t="str">
        <f t="shared" si="13"/>
        <v>.</v>
      </c>
      <c r="AQ17" s="81" t="str">
        <f t="shared" si="14"/>
        <v>.</v>
      </c>
      <c r="AR17" s="79" t="str">
        <f t="shared" si="15"/>
        <v>.</v>
      </c>
      <c r="AS17" s="7"/>
      <c r="AT17" s="80">
        <f t="shared" si="16"/>
        <v>0</v>
      </c>
      <c r="AU17" s="81">
        <f t="shared" si="17"/>
        <v>17</v>
      </c>
      <c r="AV17" s="79">
        <f t="shared" si="18"/>
        <v>0</v>
      </c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80">
        <f t="shared" si="19"/>
        <v>0</v>
      </c>
      <c r="BQ17" s="81">
        <f t="shared" si="2"/>
        <v>5</v>
      </c>
      <c r="BR17" s="81">
        <f t="shared" si="3"/>
        <v>6</v>
      </c>
      <c r="BS17" s="81">
        <f t="shared" si="20"/>
        <v>5.87</v>
      </c>
      <c r="BT17" s="79">
        <f t="shared" si="21"/>
        <v>1468</v>
      </c>
    </row>
    <row r="18" spans="1:72" ht="12.75">
      <c r="A18" s="86">
        <v>8</v>
      </c>
      <c r="B18" s="90" t="s">
        <v>235</v>
      </c>
      <c r="C18" s="90" t="s">
        <v>111</v>
      </c>
      <c r="D18" s="90" t="s">
        <v>93</v>
      </c>
      <c r="E18" s="90">
        <v>1500</v>
      </c>
      <c r="F18" s="90"/>
      <c r="G18" s="49"/>
      <c r="H18" s="75">
        <v>2</v>
      </c>
      <c r="I18" s="11">
        <v>13</v>
      </c>
      <c r="J18" s="75">
        <v>0</v>
      </c>
      <c r="K18" s="11">
        <v>5</v>
      </c>
      <c r="L18" s="75">
        <v>1</v>
      </c>
      <c r="M18" s="77">
        <v>12</v>
      </c>
      <c r="N18" s="75">
        <v>2</v>
      </c>
      <c r="O18" s="77">
        <v>16</v>
      </c>
      <c r="P18" s="75">
        <v>1</v>
      </c>
      <c r="Q18" s="11">
        <v>9</v>
      </c>
      <c r="R18" s="78" t="s">
        <v>76</v>
      </c>
      <c r="S18">
        <v>8</v>
      </c>
      <c r="T18" s="78" t="s">
        <v>76</v>
      </c>
      <c r="U18">
        <v>8</v>
      </c>
      <c r="V18" s="78" t="s">
        <v>76</v>
      </c>
      <c r="W18">
        <v>8</v>
      </c>
      <c r="X18" s="78" t="s">
        <v>76</v>
      </c>
      <c r="Y18" s="79">
        <v>8</v>
      </c>
      <c r="Z18" s="7"/>
      <c r="AA18" s="80">
        <f t="shared" si="0"/>
        <v>0</v>
      </c>
      <c r="AB18" s="81">
        <f t="shared" si="4"/>
        <v>0</v>
      </c>
      <c r="AC18" s="79">
        <f t="shared" si="5"/>
        <v>5</v>
      </c>
      <c r="AD18" s="7"/>
      <c r="AE18" s="89">
        <f t="shared" si="6"/>
        <v>6</v>
      </c>
      <c r="AF18" s="79">
        <f t="shared" si="7"/>
        <v>4.52</v>
      </c>
      <c r="AG18" s="7"/>
      <c r="AH18" s="83">
        <f t="shared" si="1"/>
        <v>1540</v>
      </c>
      <c r="AI18" s="91"/>
      <c r="AJ18" s="78">
        <f t="shared" si="22"/>
        <v>1613</v>
      </c>
      <c r="AK18" s="81">
        <f t="shared" si="8"/>
        <v>1400</v>
      </c>
      <c r="AL18" s="81">
        <f t="shared" si="9"/>
        <v>1575</v>
      </c>
      <c r="AM18" s="81">
        <f t="shared" si="10"/>
        <v>1605</v>
      </c>
      <c r="AN18" s="81">
        <f t="shared" si="11"/>
        <v>1547</v>
      </c>
      <c r="AO18" s="81" t="str">
        <f t="shared" si="12"/>
        <v>.</v>
      </c>
      <c r="AP18" s="81" t="str">
        <f t="shared" si="13"/>
        <v>.</v>
      </c>
      <c r="AQ18" s="81" t="str">
        <f t="shared" si="14"/>
        <v>.</v>
      </c>
      <c r="AR18" s="79" t="str">
        <f t="shared" si="15"/>
        <v>.</v>
      </c>
      <c r="AS18" s="7"/>
      <c r="AT18" s="80">
        <f t="shared" si="16"/>
        <v>0</v>
      </c>
      <c r="AU18" s="81">
        <f t="shared" si="17"/>
        <v>18</v>
      </c>
      <c r="AV18" s="79">
        <f t="shared" si="18"/>
        <v>0</v>
      </c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80">
        <f t="shared" si="19"/>
        <v>0</v>
      </c>
      <c r="BQ18" s="81">
        <f t="shared" si="2"/>
        <v>5</v>
      </c>
      <c r="BR18" s="81">
        <f t="shared" si="3"/>
        <v>6</v>
      </c>
      <c r="BS18" s="81">
        <f t="shared" si="20"/>
        <v>4.52</v>
      </c>
      <c r="BT18" s="79">
        <f t="shared" si="21"/>
        <v>1540</v>
      </c>
    </row>
    <row r="19" spans="1:72" ht="12.75">
      <c r="A19" s="86">
        <v>9</v>
      </c>
      <c r="B19" s="90" t="s">
        <v>241</v>
      </c>
      <c r="C19" s="90" t="s">
        <v>242</v>
      </c>
      <c r="D19" s="90"/>
      <c r="E19" s="90">
        <v>1547</v>
      </c>
      <c r="F19" s="90"/>
      <c r="G19" s="49"/>
      <c r="H19" s="75">
        <v>2</v>
      </c>
      <c r="I19" s="11">
        <v>21</v>
      </c>
      <c r="J19" s="75">
        <v>0</v>
      </c>
      <c r="K19" s="11">
        <v>2</v>
      </c>
      <c r="L19" s="75">
        <v>1</v>
      </c>
      <c r="M19" s="11">
        <v>1</v>
      </c>
      <c r="N19" s="75">
        <v>2</v>
      </c>
      <c r="O19" s="77">
        <v>20</v>
      </c>
      <c r="P19" s="75">
        <v>1</v>
      </c>
      <c r="Q19" s="11">
        <v>8</v>
      </c>
      <c r="R19" s="78" t="s">
        <v>76</v>
      </c>
      <c r="S19">
        <v>9</v>
      </c>
      <c r="T19" s="78" t="s">
        <v>76</v>
      </c>
      <c r="U19">
        <v>9</v>
      </c>
      <c r="V19" s="78" t="s">
        <v>76</v>
      </c>
      <c r="W19">
        <v>9</v>
      </c>
      <c r="X19" s="78" t="s">
        <v>76</v>
      </c>
      <c r="Y19" s="79">
        <v>9</v>
      </c>
      <c r="Z19" s="7"/>
      <c r="AA19" s="80">
        <f t="shared" si="0"/>
        <v>0</v>
      </c>
      <c r="AB19" s="81">
        <f t="shared" si="4"/>
        <v>0</v>
      </c>
      <c r="AC19" s="79">
        <f t="shared" si="5"/>
        <v>5</v>
      </c>
      <c r="AD19" s="7"/>
      <c r="AE19" s="89">
        <f t="shared" si="6"/>
        <v>6</v>
      </c>
      <c r="AF19" s="79">
        <f t="shared" si="7"/>
        <v>5.849999999999999</v>
      </c>
      <c r="AG19" s="7"/>
      <c r="AH19" s="83">
        <f t="shared" si="1"/>
        <v>1476.1666666666667</v>
      </c>
      <c r="AI19" s="91"/>
      <c r="AJ19" s="78">
        <f t="shared" si="22"/>
        <v>1410</v>
      </c>
      <c r="AK19" s="81">
        <f t="shared" si="8"/>
        <v>1500</v>
      </c>
      <c r="AL19" s="81">
        <f t="shared" si="9"/>
        <v>1500</v>
      </c>
      <c r="AM19" s="81">
        <f t="shared" si="10"/>
        <v>1400</v>
      </c>
      <c r="AN19" s="81">
        <f t="shared" si="11"/>
        <v>1500</v>
      </c>
      <c r="AO19" s="81" t="str">
        <f t="shared" si="12"/>
        <v>.</v>
      </c>
      <c r="AP19" s="81" t="str">
        <f t="shared" si="13"/>
        <v>.</v>
      </c>
      <c r="AQ19" s="81" t="str">
        <f t="shared" si="14"/>
        <v>.</v>
      </c>
      <c r="AR19" s="79" t="str">
        <f t="shared" si="15"/>
        <v>.</v>
      </c>
      <c r="AS19" s="7"/>
      <c r="AT19" s="80">
        <f t="shared" si="16"/>
        <v>0</v>
      </c>
      <c r="AU19" s="81">
        <f t="shared" si="17"/>
        <v>19</v>
      </c>
      <c r="AV19" s="79">
        <f t="shared" si="18"/>
        <v>0</v>
      </c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80">
        <f t="shared" si="19"/>
        <v>0</v>
      </c>
      <c r="BQ19" s="81">
        <f t="shared" si="2"/>
        <v>5</v>
      </c>
      <c r="BR19" s="81">
        <f t="shared" si="3"/>
        <v>6</v>
      </c>
      <c r="BS19" s="81">
        <f t="shared" si="20"/>
        <v>5.85</v>
      </c>
      <c r="BT19" s="79">
        <f t="shared" si="21"/>
        <v>1476</v>
      </c>
    </row>
    <row r="20" spans="1:72" ht="12.75">
      <c r="A20" s="86">
        <v>10</v>
      </c>
      <c r="B20" s="90" t="s">
        <v>243</v>
      </c>
      <c r="C20" s="90" t="s">
        <v>244</v>
      </c>
      <c r="D20" s="90" t="s">
        <v>93</v>
      </c>
      <c r="E20" s="90">
        <v>1500</v>
      </c>
      <c r="F20" s="90"/>
      <c r="G20" s="49"/>
      <c r="H20" s="75">
        <v>1</v>
      </c>
      <c r="I20" s="11">
        <v>4</v>
      </c>
      <c r="J20" s="75">
        <v>1</v>
      </c>
      <c r="K20" s="11">
        <v>12</v>
      </c>
      <c r="L20" s="75">
        <v>0</v>
      </c>
      <c r="M20" s="77">
        <v>6</v>
      </c>
      <c r="N20" s="75">
        <v>2</v>
      </c>
      <c r="O20" s="77">
        <v>18</v>
      </c>
      <c r="P20" s="75">
        <v>2</v>
      </c>
      <c r="Q20" s="11">
        <v>17</v>
      </c>
      <c r="R20" s="78" t="s">
        <v>76</v>
      </c>
      <c r="S20">
        <v>10</v>
      </c>
      <c r="T20" s="78" t="s">
        <v>76</v>
      </c>
      <c r="U20">
        <v>10</v>
      </c>
      <c r="V20" s="78" t="s">
        <v>76</v>
      </c>
      <c r="W20">
        <v>10</v>
      </c>
      <c r="X20" s="78" t="s">
        <v>76</v>
      </c>
      <c r="Y20" s="79">
        <v>10</v>
      </c>
      <c r="Z20" s="7"/>
      <c r="AA20" s="80">
        <f t="shared" si="0"/>
        <v>0</v>
      </c>
      <c r="AB20" s="81">
        <f t="shared" si="4"/>
        <v>0</v>
      </c>
      <c r="AC20" s="79">
        <f t="shared" si="5"/>
        <v>5</v>
      </c>
      <c r="AD20" s="7"/>
      <c r="AE20" s="89">
        <f t="shared" si="6"/>
        <v>6</v>
      </c>
      <c r="AF20" s="79">
        <f t="shared" si="7"/>
        <v>5.333999999999999</v>
      </c>
      <c r="AG20" s="7"/>
      <c r="AH20" s="83">
        <f t="shared" si="1"/>
        <v>1472.1666666666667</v>
      </c>
      <c r="AI20" s="91"/>
      <c r="AJ20" s="78">
        <f t="shared" si="22"/>
        <v>1619</v>
      </c>
      <c r="AK20" s="81">
        <f t="shared" si="8"/>
        <v>1575</v>
      </c>
      <c r="AL20" s="81">
        <f t="shared" si="9"/>
        <v>1559</v>
      </c>
      <c r="AM20" s="81">
        <f t="shared" si="10"/>
        <v>1280</v>
      </c>
      <c r="AN20" s="81">
        <f t="shared" si="11"/>
        <v>1300</v>
      </c>
      <c r="AO20" s="81" t="str">
        <f t="shared" si="12"/>
        <v>.</v>
      </c>
      <c r="AP20" s="81" t="str">
        <f t="shared" si="13"/>
        <v>.</v>
      </c>
      <c r="AQ20" s="81" t="str">
        <f t="shared" si="14"/>
        <v>.</v>
      </c>
      <c r="AR20" s="79" t="str">
        <f t="shared" si="15"/>
        <v>.</v>
      </c>
      <c r="AS20" s="7"/>
      <c r="AT20" s="80">
        <f t="shared" si="16"/>
        <v>0</v>
      </c>
      <c r="AU20" s="81">
        <f t="shared" si="17"/>
        <v>20</v>
      </c>
      <c r="AV20" s="79">
        <f t="shared" si="18"/>
        <v>0</v>
      </c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80">
        <f t="shared" si="19"/>
        <v>0</v>
      </c>
      <c r="BQ20" s="81">
        <f t="shared" si="2"/>
        <v>5</v>
      </c>
      <c r="BR20" s="81">
        <f t="shared" si="3"/>
        <v>6</v>
      </c>
      <c r="BS20" s="81">
        <f t="shared" si="20"/>
        <v>5.33</v>
      </c>
      <c r="BT20" s="79">
        <f t="shared" si="21"/>
        <v>1472</v>
      </c>
    </row>
    <row r="21" spans="1:72" ht="12.75">
      <c r="A21" s="86">
        <v>11</v>
      </c>
      <c r="B21" s="90" t="s">
        <v>245</v>
      </c>
      <c r="C21" s="90" t="s">
        <v>246</v>
      </c>
      <c r="D21" s="90" t="s">
        <v>198</v>
      </c>
      <c r="E21" s="90">
        <v>1430</v>
      </c>
      <c r="F21" s="90"/>
      <c r="G21" s="49"/>
      <c r="H21" s="75">
        <v>1</v>
      </c>
      <c r="I21" s="11">
        <v>12</v>
      </c>
      <c r="J21" s="75">
        <v>0</v>
      </c>
      <c r="K21" s="11">
        <v>1</v>
      </c>
      <c r="L21" s="75">
        <v>1</v>
      </c>
      <c r="M21" s="11">
        <v>19</v>
      </c>
      <c r="N21" s="75">
        <v>1</v>
      </c>
      <c r="O21" s="77">
        <v>13</v>
      </c>
      <c r="P21" s="75">
        <v>2</v>
      </c>
      <c r="Q21" s="11">
        <v>20</v>
      </c>
      <c r="R21" s="78" t="s">
        <v>76</v>
      </c>
      <c r="S21">
        <v>11</v>
      </c>
      <c r="T21" s="78" t="s">
        <v>76</v>
      </c>
      <c r="U21">
        <v>11</v>
      </c>
      <c r="V21" s="78" t="s">
        <v>76</v>
      </c>
      <c r="W21">
        <v>11</v>
      </c>
      <c r="X21" s="78" t="s">
        <v>76</v>
      </c>
      <c r="Y21" s="79">
        <v>11</v>
      </c>
      <c r="Z21" s="7"/>
      <c r="AA21" s="80">
        <f t="shared" si="0"/>
        <v>0</v>
      </c>
      <c r="AB21" s="81">
        <f t="shared" si="4"/>
        <v>0</v>
      </c>
      <c r="AC21" s="79">
        <f t="shared" si="5"/>
        <v>5</v>
      </c>
      <c r="AD21" s="7"/>
      <c r="AE21" s="89">
        <f t="shared" si="6"/>
        <v>5</v>
      </c>
      <c r="AF21" s="79">
        <f t="shared" si="7"/>
        <v>3.923999999999999</v>
      </c>
      <c r="AG21" s="7"/>
      <c r="AH21" s="83">
        <f t="shared" si="1"/>
        <v>1519.6666666666667</v>
      </c>
      <c r="AI21" s="91"/>
      <c r="AJ21" s="78">
        <f t="shared" si="22"/>
        <v>1575</v>
      </c>
      <c r="AK21" s="81">
        <f t="shared" si="8"/>
        <v>1500</v>
      </c>
      <c r="AL21" s="81">
        <f t="shared" si="9"/>
        <v>1600</v>
      </c>
      <c r="AM21" s="81">
        <f t="shared" si="10"/>
        <v>1613</v>
      </c>
      <c r="AN21" s="81">
        <f t="shared" si="11"/>
        <v>1400</v>
      </c>
      <c r="AO21" s="81" t="str">
        <f t="shared" si="12"/>
        <v>.</v>
      </c>
      <c r="AP21" s="81" t="str">
        <f t="shared" si="13"/>
        <v>.</v>
      </c>
      <c r="AQ21" s="81" t="str">
        <f t="shared" si="14"/>
        <v>.</v>
      </c>
      <c r="AR21" s="79" t="str">
        <f t="shared" si="15"/>
        <v>.</v>
      </c>
      <c r="AS21" s="7"/>
      <c r="AT21" s="80">
        <f t="shared" si="16"/>
        <v>0</v>
      </c>
      <c r="AU21" s="81">
        <f t="shared" si="17"/>
        <v>21</v>
      </c>
      <c r="AV21" s="79">
        <f t="shared" si="18"/>
        <v>0</v>
      </c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80">
        <f t="shared" si="19"/>
        <v>0</v>
      </c>
      <c r="BQ21" s="81">
        <f t="shared" si="2"/>
        <v>5</v>
      </c>
      <c r="BR21" s="81">
        <f t="shared" si="3"/>
        <v>5</v>
      </c>
      <c r="BS21" s="81">
        <f t="shared" si="20"/>
        <v>3.92</v>
      </c>
      <c r="BT21" s="79">
        <f t="shared" si="21"/>
        <v>1520</v>
      </c>
    </row>
    <row r="22" spans="1:72" ht="12.75">
      <c r="A22" s="86">
        <v>12</v>
      </c>
      <c r="B22" s="90" t="s">
        <v>247</v>
      </c>
      <c r="C22" s="90" t="s">
        <v>207</v>
      </c>
      <c r="D22" s="90" t="s">
        <v>248</v>
      </c>
      <c r="E22" s="90">
        <v>1575</v>
      </c>
      <c r="F22" s="90"/>
      <c r="G22" s="49"/>
      <c r="H22" s="75">
        <v>1</v>
      </c>
      <c r="I22" s="11">
        <v>11</v>
      </c>
      <c r="J22" s="75">
        <v>1</v>
      </c>
      <c r="K22" s="11">
        <v>10</v>
      </c>
      <c r="L22" s="75">
        <v>1</v>
      </c>
      <c r="M22" s="77">
        <v>8</v>
      </c>
      <c r="N22" s="75">
        <v>0</v>
      </c>
      <c r="O22" s="77">
        <v>1</v>
      </c>
      <c r="P22" s="75">
        <v>2</v>
      </c>
      <c r="Q22" s="11">
        <v>19</v>
      </c>
      <c r="R22" s="78" t="s">
        <v>76</v>
      </c>
      <c r="S22">
        <v>12</v>
      </c>
      <c r="T22" s="78" t="s">
        <v>76</v>
      </c>
      <c r="U22">
        <v>12</v>
      </c>
      <c r="V22" s="78" t="s">
        <v>76</v>
      </c>
      <c r="W22">
        <v>12</v>
      </c>
      <c r="X22" s="78" t="s">
        <v>76</v>
      </c>
      <c r="Y22" s="79">
        <v>12</v>
      </c>
      <c r="Z22" s="7"/>
      <c r="AA22" s="80">
        <f t="shared" si="0"/>
        <v>0</v>
      </c>
      <c r="AB22" s="81">
        <f t="shared" si="4"/>
        <v>0</v>
      </c>
      <c r="AC22" s="79">
        <f t="shared" si="5"/>
        <v>5</v>
      </c>
      <c r="AD22" s="7"/>
      <c r="AE22" s="89">
        <f t="shared" si="6"/>
        <v>5</v>
      </c>
      <c r="AF22" s="79">
        <f t="shared" si="7"/>
        <v>5.6899999999999995</v>
      </c>
      <c r="AG22" s="7"/>
      <c r="AH22" s="83">
        <f t="shared" si="1"/>
        <v>1517.5</v>
      </c>
      <c r="AI22" s="91"/>
      <c r="AJ22" s="78">
        <f t="shared" si="22"/>
        <v>1430</v>
      </c>
      <c r="AK22" s="81">
        <f t="shared" si="8"/>
        <v>1500</v>
      </c>
      <c r="AL22" s="81">
        <f t="shared" si="9"/>
        <v>1500</v>
      </c>
      <c r="AM22" s="81">
        <f t="shared" si="10"/>
        <v>1500</v>
      </c>
      <c r="AN22" s="81">
        <f t="shared" si="11"/>
        <v>1600</v>
      </c>
      <c r="AO22" s="81" t="str">
        <f t="shared" si="12"/>
        <v>.</v>
      </c>
      <c r="AP22" s="81" t="str">
        <f t="shared" si="13"/>
        <v>.</v>
      </c>
      <c r="AQ22" s="81" t="str">
        <f t="shared" si="14"/>
        <v>.</v>
      </c>
      <c r="AR22" s="79" t="str">
        <f t="shared" si="15"/>
        <v>.</v>
      </c>
      <c r="AS22" s="7"/>
      <c r="AT22" s="80">
        <f t="shared" si="16"/>
        <v>0</v>
      </c>
      <c r="AU22" s="81">
        <f t="shared" si="17"/>
        <v>22</v>
      </c>
      <c r="AV22" s="79">
        <f t="shared" si="18"/>
        <v>0</v>
      </c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80">
        <f t="shared" si="19"/>
        <v>0</v>
      </c>
      <c r="BQ22" s="81">
        <f t="shared" si="2"/>
        <v>5</v>
      </c>
      <c r="BR22" s="81">
        <f t="shared" si="3"/>
        <v>5</v>
      </c>
      <c r="BS22" s="81">
        <f t="shared" si="20"/>
        <v>5.69</v>
      </c>
      <c r="BT22" s="79">
        <f t="shared" si="21"/>
        <v>1518</v>
      </c>
    </row>
    <row r="23" spans="1:72" ht="12.75">
      <c r="A23" s="86">
        <v>13</v>
      </c>
      <c r="B23" s="90" t="s">
        <v>249</v>
      </c>
      <c r="C23" s="90" t="s">
        <v>168</v>
      </c>
      <c r="D23" s="90" t="s">
        <v>208</v>
      </c>
      <c r="E23" s="90">
        <v>1613</v>
      </c>
      <c r="F23" s="90"/>
      <c r="G23" s="49"/>
      <c r="H23" s="75">
        <v>0</v>
      </c>
      <c r="I23" s="11">
        <v>8</v>
      </c>
      <c r="J23" s="75">
        <v>1</v>
      </c>
      <c r="K23" s="11">
        <v>16</v>
      </c>
      <c r="L23" s="75">
        <v>1</v>
      </c>
      <c r="M23" s="11">
        <v>20</v>
      </c>
      <c r="N23" s="75">
        <v>1</v>
      </c>
      <c r="O23" s="77">
        <v>11</v>
      </c>
      <c r="P23" s="75">
        <v>2</v>
      </c>
      <c r="Q23" s="11">
        <v>15</v>
      </c>
      <c r="R23" s="78" t="s">
        <v>76</v>
      </c>
      <c r="S23">
        <v>13</v>
      </c>
      <c r="T23" s="78" t="s">
        <v>76</v>
      </c>
      <c r="U23">
        <v>13</v>
      </c>
      <c r="V23" s="78" t="s">
        <v>76</v>
      </c>
      <c r="W23">
        <v>13</v>
      </c>
      <c r="X23" s="78" t="s">
        <v>76</v>
      </c>
      <c r="Y23" s="79">
        <v>13</v>
      </c>
      <c r="Z23" s="7"/>
      <c r="AA23" s="80">
        <f t="shared" si="0"/>
        <v>0</v>
      </c>
      <c r="AB23" s="81">
        <f t="shared" si="4"/>
        <v>0</v>
      </c>
      <c r="AC23" s="79">
        <f t="shared" si="5"/>
        <v>5</v>
      </c>
      <c r="AD23" s="7"/>
      <c r="AE23" s="89">
        <f t="shared" si="6"/>
        <v>5</v>
      </c>
      <c r="AF23" s="79">
        <f t="shared" si="7"/>
        <v>6.418000000000001</v>
      </c>
      <c r="AG23" s="7"/>
      <c r="AH23" s="83">
        <f t="shared" si="1"/>
        <v>1494.8333333333333</v>
      </c>
      <c r="AI23" s="91"/>
      <c r="AJ23" s="78">
        <f t="shared" si="22"/>
        <v>1500</v>
      </c>
      <c r="AK23" s="81">
        <f t="shared" si="8"/>
        <v>1605</v>
      </c>
      <c r="AL23" s="81">
        <f t="shared" si="9"/>
        <v>1400</v>
      </c>
      <c r="AM23" s="81">
        <f t="shared" si="10"/>
        <v>1430</v>
      </c>
      <c r="AN23" s="81">
        <f t="shared" si="11"/>
        <v>1421</v>
      </c>
      <c r="AO23" s="81" t="str">
        <f t="shared" si="12"/>
        <v>.</v>
      </c>
      <c r="AP23" s="81" t="str">
        <f t="shared" si="13"/>
        <v>.</v>
      </c>
      <c r="AQ23" s="81" t="str">
        <f t="shared" si="14"/>
        <v>.</v>
      </c>
      <c r="AR23" s="79" t="str">
        <f t="shared" si="15"/>
        <v>.</v>
      </c>
      <c r="AS23" s="7"/>
      <c r="AT23" s="80">
        <f t="shared" si="16"/>
        <v>0</v>
      </c>
      <c r="AU23" s="81">
        <f t="shared" si="17"/>
        <v>23</v>
      </c>
      <c r="AV23" s="79">
        <f t="shared" si="18"/>
        <v>0</v>
      </c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80">
        <f t="shared" si="19"/>
        <v>0</v>
      </c>
      <c r="BQ23" s="81">
        <f t="shared" si="2"/>
        <v>5</v>
      </c>
      <c r="BR23" s="81">
        <f t="shared" si="3"/>
        <v>5</v>
      </c>
      <c r="BS23" s="81">
        <f t="shared" si="20"/>
        <v>6.42</v>
      </c>
      <c r="BT23" s="79">
        <f t="shared" si="21"/>
        <v>1495</v>
      </c>
    </row>
    <row r="24" spans="1:72" ht="12.75">
      <c r="A24" s="86">
        <v>14</v>
      </c>
      <c r="B24" s="90" t="s">
        <v>250</v>
      </c>
      <c r="C24" s="90" t="s">
        <v>251</v>
      </c>
      <c r="D24" s="90" t="s">
        <v>252</v>
      </c>
      <c r="E24" s="90">
        <v>1510</v>
      </c>
      <c r="F24" s="90"/>
      <c r="G24" s="49"/>
      <c r="H24" s="75">
        <v>2</v>
      </c>
      <c r="I24" s="11">
        <v>18</v>
      </c>
      <c r="J24" s="75">
        <v>0</v>
      </c>
      <c r="K24" s="11">
        <v>4</v>
      </c>
      <c r="L24" s="75">
        <v>0</v>
      </c>
      <c r="M24" s="77">
        <v>7</v>
      </c>
      <c r="N24" s="75">
        <v>2</v>
      </c>
      <c r="O24" s="77">
        <v>21</v>
      </c>
      <c r="P24" s="75">
        <v>1</v>
      </c>
      <c r="Q24" s="11">
        <v>5</v>
      </c>
      <c r="R24" s="78" t="s">
        <v>76</v>
      </c>
      <c r="S24">
        <v>14</v>
      </c>
      <c r="T24" s="78" t="s">
        <v>76</v>
      </c>
      <c r="U24">
        <v>14</v>
      </c>
      <c r="V24" s="78" t="s">
        <v>76</v>
      </c>
      <c r="W24">
        <v>14</v>
      </c>
      <c r="X24" s="78" t="s">
        <v>76</v>
      </c>
      <c r="Y24" s="79">
        <v>14</v>
      </c>
      <c r="Z24" s="7"/>
      <c r="AA24" s="80">
        <f t="shared" si="0"/>
        <v>0</v>
      </c>
      <c r="AB24" s="81">
        <f t="shared" si="4"/>
        <v>0</v>
      </c>
      <c r="AC24" s="79">
        <f t="shared" si="5"/>
        <v>5</v>
      </c>
      <c r="AD24" s="7"/>
      <c r="AE24" s="89">
        <f t="shared" si="6"/>
        <v>5</v>
      </c>
      <c r="AF24" s="79">
        <f t="shared" si="7"/>
        <v>5.6</v>
      </c>
      <c r="AG24" s="7"/>
      <c r="AH24" s="83">
        <f t="shared" si="1"/>
        <v>1460</v>
      </c>
      <c r="AI24" s="91"/>
      <c r="AJ24" s="78">
        <f t="shared" si="22"/>
        <v>1280</v>
      </c>
      <c r="AK24" s="81">
        <f t="shared" si="8"/>
        <v>1619</v>
      </c>
      <c r="AL24" s="81">
        <f t="shared" si="9"/>
        <v>1541</v>
      </c>
      <c r="AM24" s="81">
        <f t="shared" si="10"/>
        <v>1410</v>
      </c>
      <c r="AN24" s="81">
        <f t="shared" si="11"/>
        <v>1400</v>
      </c>
      <c r="AO24" s="81" t="str">
        <f t="shared" si="12"/>
        <v>.</v>
      </c>
      <c r="AP24" s="81" t="str">
        <f t="shared" si="13"/>
        <v>.</v>
      </c>
      <c r="AQ24" s="81" t="str">
        <f t="shared" si="14"/>
        <v>.</v>
      </c>
      <c r="AR24" s="79" t="str">
        <f t="shared" si="15"/>
        <v>.</v>
      </c>
      <c r="AS24" s="7"/>
      <c r="AT24" s="80">
        <f t="shared" si="16"/>
        <v>0</v>
      </c>
      <c r="AU24" s="81">
        <f t="shared" si="17"/>
        <v>24</v>
      </c>
      <c r="AV24" s="79">
        <f t="shared" si="18"/>
        <v>0</v>
      </c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80">
        <f t="shared" si="19"/>
        <v>0</v>
      </c>
      <c r="BQ24" s="81">
        <f t="shared" si="2"/>
        <v>5</v>
      </c>
      <c r="BR24" s="81">
        <f t="shared" si="3"/>
        <v>5</v>
      </c>
      <c r="BS24" s="81">
        <f t="shared" si="20"/>
        <v>5.6</v>
      </c>
      <c r="BT24" s="79">
        <f t="shared" si="21"/>
        <v>1460</v>
      </c>
    </row>
    <row r="25" spans="1:72" ht="12.75">
      <c r="A25" s="86">
        <v>15</v>
      </c>
      <c r="B25" s="90" t="s">
        <v>253</v>
      </c>
      <c r="C25" s="90" t="s">
        <v>144</v>
      </c>
      <c r="D25" s="90" t="s">
        <v>224</v>
      </c>
      <c r="E25" s="90">
        <v>1421</v>
      </c>
      <c r="F25" s="90"/>
      <c r="G25" s="49"/>
      <c r="H25" s="75">
        <v>0</v>
      </c>
      <c r="I25" s="11">
        <v>6</v>
      </c>
      <c r="J25" s="75">
        <v>2</v>
      </c>
      <c r="K25" s="11">
        <v>21</v>
      </c>
      <c r="L25" s="75">
        <v>2</v>
      </c>
      <c r="M25" s="11">
        <v>18</v>
      </c>
      <c r="N25" s="75">
        <v>0</v>
      </c>
      <c r="O25" s="77">
        <v>3</v>
      </c>
      <c r="P25" s="75">
        <v>0</v>
      </c>
      <c r="Q25" s="11">
        <v>13</v>
      </c>
      <c r="R25" s="78" t="s">
        <v>76</v>
      </c>
      <c r="S25">
        <v>15</v>
      </c>
      <c r="T25" s="78" t="s">
        <v>76</v>
      </c>
      <c r="U25">
        <v>15</v>
      </c>
      <c r="V25" s="78" t="s">
        <v>76</v>
      </c>
      <c r="W25">
        <v>15</v>
      </c>
      <c r="X25" s="78" t="s">
        <v>76</v>
      </c>
      <c r="Y25" s="79">
        <v>15</v>
      </c>
      <c r="Z25" s="7"/>
      <c r="AA25" s="80">
        <f t="shared" si="0"/>
        <v>0</v>
      </c>
      <c r="AB25" s="81">
        <f t="shared" si="4"/>
        <v>0</v>
      </c>
      <c r="AC25" s="79">
        <f t="shared" si="5"/>
        <v>5</v>
      </c>
      <c r="AD25" s="7"/>
      <c r="AE25" s="89">
        <f t="shared" si="6"/>
        <v>4</v>
      </c>
      <c r="AF25" s="79">
        <f t="shared" si="7"/>
        <v>4.486000000000001</v>
      </c>
      <c r="AG25" s="7"/>
      <c r="AH25" s="83">
        <f t="shared" si="1"/>
        <v>1463.8333333333333</v>
      </c>
      <c r="AI25" s="91"/>
      <c r="AJ25" s="78">
        <f t="shared" si="22"/>
        <v>1559</v>
      </c>
      <c r="AK25" s="81">
        <f t="shared" si="8"/>
        <v>1410</v>
      </c>
      <c r="AL25" s="81">
        <f t="shared" si="9"/>
        <v>1280</v>
      </c>
      <c r="AM25" s="81">
        <f t="shared" si="10"/>
        <v>1500</v>
      </c>
      <c r="AN25" s="81">
        <f t="shared" si="11"/>
        <v>1613</v>
      </c>
      <c r="AO25" s="81" t="str">
        <f t="shared" si="12"/>
        <v>.</v>
      </c>
      <c r="AP25" s="81" t="str">
        <f t="shared" si="13"/>
        <v>.</v>
      </c>
      <c r="AQ25" s="81" t="str">
        <f t="shared" si="14"/>
        <v>.</v>
      </c>
      <c r="AR25" s="79" t="str">
        <f t="shared" si="15"/>
        <v>.</v>
      </c>
      <c r="AS25" s="7"/>
      <c r="AT25" s="80">
        <f t="shared" si="16"/>
        <v>0</v>
      </c>
      <c r="AU25" s="81">
        <f t="shared" si="17"/>
        <v>25</v>
      </c>
      <c r="AV25" s="79">
        <f t="shared" si="18"/>
        <v>0</v>
      </c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80">
        <f t="shared" si="19"/>
        <v>0</v>
      </c>
      <c r="BQ25" s="81">
        <f t="shared" si="2"/>
        <v>5</v>
      </c>
      <c r="BR25" s="81">
        <f t="shared" si="3"/>
        <v>4</v>
      </c>
      <c r="BS25" s="81">
        <f t="shared" si="20"/>
        <v>4.49</v>
      </c>
      <c r="BT25" s="79">
        <f t="shared" si="21"/>
        <v>1464</v>
      </c>
    </row>
    <row r="26" spans="1:72" ht="12.75">
      <c r="A26" s="86">
        <v>16</v>
      </c>
      <c r="B26" s="90" t="s">
        <v>254</v>
      </c>
      <c r="C26" s="90" t="s">
        <v>255</v>
      </c>
      <c r="D26" s="90" t="s">
        <v>240</v>
      </c>
      <c r="E26" s="90">
        <v>1605</v>
      </c>
      <c r="F26" s="90"/>
      <c r="G26" s="49"/>
      <c r="H26" s="75">
        <v>1</v>
      </c>
      <c r="I26" s="11">
        <v>1</v>
      </c>
      <c r="J26" s="75">
        <v>1</v>
      </c>
      <c r="K26" s="11">
        <v>13</v>
      </c>
      <c r="L26" s="75">
        <v>0</v>
      </c>
      <c r="M26" s="77">
        <v>3</v>
      </c>
      <c r="N26" s="75">
        <v>0</v>
      </c>
      <c r="O26" s="77">
        <v>8</v>
      </c>
      <c r="P26" s="75">
        <v>2</v>
      </c>
      <c r="Q26" s="11">
        <v>22</v>
      </c>
      <c r="R26" s="78" t="s">
        <v>76</v>
      </c>
      <c r="S26">
        <v>16</v>
      </c>
      <c r="T26" s="78" t="s">
        <v>76</v>
      </c>
      <c r="U26">
        <v>16</v>
      </c>
      <c r="V26" s="78" t="s">
        <v>76</v>
      </c>
      <c r="W26">
        <v>16</v>
      </c>
      <c r="X26" s="78" t="s">
        <v>76</v>
      </c>
      <c r="Y26" s="79">
        <v>16</v>
      </c>
      <c r="Z26" s="7"/>
      <c r="AA26" s="80">
        <f t="shared" si="0"/>
        <v>0</v>
      </c>
      <c r="AB26" s="81">
        <f t="shared" si="4"/>
        <v>0</v>
      </c>
      <c r="AC26" s="79">
        <f t="shared" si="5"/>
        <v>5</v>
      </c>
      <c r="AD26" s="7"/>
      <c r="AE26" s="89">
        <f t="shared" si="6"/>
        <v>4</v>
      </c>
      <c r="AF26" s="79">
        <f t="shared" si="7"/>
        <v>8.824000000000002</v>
      </c>
      <c r="AG26" s="7"/>
      <c r="AH26" s="83">
        <f t="shared" si="1"/>
        <v>1286.3333333333333</v>
      </c>
      <c r="AI26" s="91"/>
      <c r="AJ26" s="78">
        <f t="shared" si="22"/>
        <v>1500</v>
      </c>
      <c r="AK26" s="81">
        <f t="shared" si="8"/>
        <v>1613</v>
      </c>
      <c r="AL26" s="81">
        <f t="shared" si="9"/>
        <v>1500</v>
      </c>
      <c r="AM26" s="81">
        <f t="shared" si="10"/>
        <v>1500</v>
      </c>
      <c r="AN26" s="81">
        <f t="shared" si="11"/>
        <v>0</v>
      </c>
      <c r="AO26" s="81" t="str">
        <f t="shared" si="12"/>
        <v>.</v>
      </c>
      <c r="AP26" s="81" t="str">
        <f t="shared" si="13"/>
        <v>.</v>
      </c>
      <c r="AQ26" s="81" t="str">
        <f t="shared" si="14"/>
        <v>.</v>
      </c>
      <c r="AR26" s="79" t="str">
        <f t="shared" si="15"/>
        <v>.</v>
      </c>
      <c r="AS26" s="7"/>
      <c r="AT26" s="80">
        <f t="shared" si="16"/>
        <v>26</v>
      </c>
      <c r="AU26" s="81">
        <f t="shared" si="17"/>
        <v>26</v>
      </c>
      <c r="AV26" s="79">
        <f t="shared" si="18"/>
        <v>0</v>
      </c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80">
        <f t="shared" si="19"/>
        <v>0</v>
      </c>
      <c r="BQ26" s="81">
        <f t="shared" si="2"/>
        <v>5</v>
      </c>
      <c r="BR26" s="81">
        <f t="shared" si="3"/>
        <v>4</v>
      </c>
      <c r="BS26" s="81">
        <f t="shared" si="20"/>
        <v>8.82</v>
      </c>
      <c r="BT26" s="79">
        <f t="shared" si="21"/>
        <v>1286</v>
      </c>
    </row>
    <row r="27" spans="1:72" ht="12.75">
      <c r="A27" s="86">
        <v>17</v>
      </c>
      <c r="B27" s="90" t="s">
        <v>256</v>
      </c>
      <c r="C27" s="90" t="s">
        <v>257</v>
      </c>
      <c r="D27" s="90" t="s">
        <v>258</v>
      </c>
      <c r="E27" s="90">
        <v>1300</v>
      </c>
      <c r="F27" s="90"/>
      <c r="G27" s="49"/>
      <c r="H27" s="75">
        <v>2</v>
      </c>
      <c r="I27" s="11">
        <v>3</v>
      </c>
      <c r="J27" s="75">
        <v>2</v>
      </c>
      <c r="K27" s="11">
        <v>20</v>
      </c>
      <c r="L27" s="75">
        <v>0</v>
      </c>
      <c r="M27" s="11">
        <v>4</v>
      </c>
      <c r="N27" s="75">
        <v>0</v>
      </c>
      <c r="O27" s="77">
        <v>7</v>
      </c>
      <c r="P27" s="75">
        <v>0</v>
      </c>
      <c r="Q27" s="11">
        <v>10</v>
      </c>
      <c r="R27" s="78" t="s">
        <v>76</v>
      </c>
      <c r="S27">
        <v>17</v>
      </c>
      <c r="T27" s="78" t="s">
        <v>76</v>
      </c>
      <c r="U27">
        <v>17</v>
      </c>
      <c r="V27" s="78" t="s">
        <v>76</v>
      </c>
      <c r="W27">
        <v>17</v>
      </c>
      <c r="X27" s="78" t="s">
        <v>76</v>
      </c>
      <c r="Y27" s="79">
        <v>17</v>
      </c>
      <c r="Z27" s="7"/>
      <c r="AA27" s="80">
        <f t="shared" si="0"/>
        <v>0</v>
      </c>
      <c r="AB27" s="81">
        <f t="shared" si="4"/>
        <v>0</v>
      </c>
      <c r="AC27" s="79">
        <f t="shared" si="5"/>
        <v>5</v>
      </c>
      <c r="AD27" s="7"/>
      <c r="AE27" s="89">
        <f t="shared" si="6"/>
        <v>4</v>
      </c>
      <c r="AF27" s="79">
        <f t="shared" si="7"/>
        <v>2.879999999999999</v>
      </c>
      <c r="AG27" s="7"/>
      <c r="AH27" s="83">
        <f t="shared" si="1"/>
        <v>1476.6666666666667</v>
      </c>
      <c r="AI27" s="91"/>
      <c r="AJ27" s="78">
        <f t="shared" si="22"/>
        <v>1500</v>
      </c>
      <c r="AK27" s="81">
        <f t="shared" si="8"/>
        <v>1400</v>
      </c>
      <c r="AL27" s="81">
        <f t="shared" si="9"/>
        <v>1619</v>
      </c>
      <c r="AM27" s="81">
        <f t="shared" si="10"/>
        <v>1541</v>
      </c>
      <c r="AN27" s="81">
        <f t="shared" si="11"/>
        <v>1500</v>
      </c>
      <c r="AO27" s="81" t="str">
        <f t="shared" si="12"/>
        <v>.</v>
      </c>
      <c r="AP27" s="81" t="str">
        <f t="shared" si="13"/>
        <v>.</v>
      </c>
      <c r="AQ27" s="81" t="str">
        <f t="shared" si="14"/>
        <v>.</v>
      </c>
      <c r="AR27" s="79" t="str">
        <f t="shared" si="15"/>
        <v>.</v>
      </c>
      <c r="AS27" s="7"/>
      <c r="AT27" s="80">
        <f t="shared" si="16"/>
        <v>0</v>
      </c>
      <c r="AU27" s="81">
        <f t="shared" si="17"/>
        <v>27</v>
      </c>
      <c r="AV27" s="79">
        <f t="shared" si="18"/>
        <v>0</v>
      </c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80">
        <f t="shared" si="19"/>
        <v>0</v>
      </c>
      <c r="BQ27" s="81">
        <f t="shared" si="2"/>
        <v>5</v>
      </c>
      <c r="BR27" s="81">
        <f t="shared" si="3"/>
        <v>4</v>
      </c>
      <c r="BS27" s="81">
        <f t="shared" si="20"/>
        <v>2.88</v>
      </c>
      <c r="BT27" s="79">
        <f t="shared" si="21"/>
        <v>1477</v>
      </c>
    </row>
    <row r="28" spans="1:72" ht="12.75">
      <c r="A28" s="86">
        <v>18</v>
      </c>
      <c r="B28" s="90" t="s">
        <v>259</v>
      </c>
      <c r="C28" s="90" t="s">
        <v>260</v>
      </c>
      <c r="D28" s="90" t="s">
        <v>208</v>
      </c>
      <c r="E28" s="90">
        <v>1280</v>
      </c>
      <c r="F28" s="90"/>
      <c r="G28" s="49"/>
      <c r="H28" s="75">
        <v>0</v>
      </c>
      <c r="I28" s="11">
        <v>14</v>
      </c>
      <c r="J28" s="75">
        <v>2</v>
      </c>
      <c r="K28" s="11">
        <v>22</v>
      </c>
      <c r="L28" s="75">
        <v>0</v>
      </c>
      <c r="M28" s="77">
        <v>15</v>
      </c>
      <c r="N28" s="75">
        <v>0</v>
      </c>
      <c r="O28" s="77">
        <v>10</v>
      </c>
      <c r="P28" s="75">
        <v>2</v>
      </c>
      <c r="Q28" s="11">
        <v>21</v>
      </c>
      <c r="R28" s="78" t="s">
        <v>76</v>
      </c>
      <c r="S28">
        <v>18</v>
      </c>
      <c r="T28" s="78" t="s">
        <v>76</v>
      </c>
      <c r="U28">
        <v>18</v>
      </c>
      <c r="V28" s="78" t="s">
        <v>76</v>
      </c>
      <c r="W28">
        <v>18</v>
      </c>
      <c r="X28" s="78" t="s">
        <v>76</v>
      </c>
      <c r="Y28" s="79">
        <v>18</v>
      </c>
      <c r="Z28" s="7"/>
      <c r="AA28" s="80">
        <f t="shared" si="0"/>
        <v>0</v>
      </c>
      <c r="AB28" s="81">
        <f t="shared" si="4"/>
        <v>0</v>
      </c>
      <c r="AC28" s="79">
        <f t="shared" si="5"/>
        <v>5</v>
      </c>
      <c r="AD28" s="7"/>
      <c r="AE28" s="89">
        <f t="shared" si="6"/>
        <v>4</v>
      </c>
      <c r="AF28" s="79">
        <f t="shared" si="7"/>
        <v>6.118000000000001</v>
      </c>
      <c r="AG28" s="7"/>
      <c r="AH28" s="83">
        <f t="shared" si="1"/>
        <v>1186.8333333333333</v>
      </c>
      <c r="AI28" s="91"/>
      <c r="AJ28" s="78">
        <f t="shared" si="22"/>
        <v>1510</v>
      </c>
      <c r="AK28" s="81">
        <f t="shared" si="8"/>
        <v>0</v>
      </c>
      <c r="AL28" s="81">
        <f t="shared" si="9"/>
        <v>1421</v>
      </c>
      <c r="AM28" s="81">
        <f t="shared" si="10"/>
        <v>1500</v>
      </c>
      <c r="AN28" s="81">
        <f t="shared" si="11"/>
        <v>1410</v>
      </c>
      <c r="AO28" s="81" t="str">
        <f t="shared" si="12"/>
        <v>.</v>
      </c>
      <c r="AP28" s="81" t="str">
        <f t="shared" si="13"/>
        <v>.</v>
      </c>
      <c r="AQ28" s="81" t="str">
        <f t="shared" si="14"/>
        <v>.</v>
      </c>
      <c r="AR28" s="79" t="str">
        <f t="shared" si="15"/>
        <v>.</v>
      </c>
      <c r="AS28" s="7"/>
      <c r="AT28" s="80">
        <f t="shared" si="16"/>
        <v>28</v>
      </c>
      <c r="AU28" s="81">
        <f t="shared" si="17"/>
        <v>28</v>
      </c>
      <c r="AV28" s="79">
        <f t="shared" si="18"/>
        <v>0</v>
      </c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80">
        <f t="shared" si="19"/>
        <v>0</v>
      </c>
      <c r="BQ28" s="81">
        <f t="shared" si="2"/>
        <v>5</v>
      </c>
      <c r="BR28" s="81">
        <f t="shared" si="3"/>
        <v>4</v>
      </c>
      <c r="BS28" s="81">
        <f t="shared" si="20"/>
        <v>6.12</v>
      </c>
      <c r="BT28" s="79">
        <f t="shared" si="21"/>
        <v>1187</v>
      </c>
    </row>
    <row r="29" spans="1:72" ht="12.75">
      <c r="A29" s="86">
        <v>19</v>
      </c>
      <c r="B29" s="90" t="s">
        <v>261</v>
      </c>
      <c r="C29" s="90" t="s">
        <v>262</v>
      </c>
      <c r="D29" s="90" t="s">
        <v>263</v>
      </c>
      <c r="E29" s="90">
        <v>1600</v>
      </c>
      <c r="F29" s="90"/>
      <c r="G29" s="49"/>
      <c r="H29" s="75">
        <v>0</v>
      </c>
      <c r="I29" s="11">
        <v>2</v>
      </c>
      <c r="J29" s="75">
        <v>0</v>
      </c>
      <c r="K29" s="11">
        <v>3</v>
      </c>
      <c r="L29" s="75">
        <v>1</v>
      </c>
      <c r="M29" s="11">
        <v>11</v>
      </c>
      <c r="N29" s="75">
        <v>2</v>
      </c>
      <c r="O29" s="77">
        <v>22</v>
      </c>
      <c r="P29" s="75">
        <v>0</v>
      </c>
      <c r="Q29" s="11">
        <v>12</v>
      </c>
      <c r="R29" s="78" t="s">
        <v>76</v>
      </c>
      <c r="S29">
        <v>19</v>
      </c>
      <c r="T29" s="78" t="s">
        <v>76</v>
      </c>
      <c r="U29">
        <v>19</v>
      </c>
      <c r="V29" s="78" t="s">
        <v>76</v>
      </c>
      <c r="W29">
        <v>19</v>
      </c>
      <c r="X29" s="78" t="s">
        <v>76</v>
      </c>
      <c r="Y29" s="79">
        <v>19</v>
      </c>
      <c r="Z29" s="7"/>
      <c r="AA29" s="80">
        <f t="shared" si="0"/>
        <v>0</v>
      </c>
      <c r="AB29" s="81">
        <f t="shared" si="4"/>
        <v>0</v>
      </c>
      <c r="AC29" s="79">
        <f t="shared" si="5"/>
        <v>5</v>
      </c>
      <c r="AD29" s="7"/>
      <c r="AE29" s="89">
        <f t="shared" si="6"/>
        <v>3</v>
      </c>
      <c r="AF29" s="79">
        <f t="shared" si="7"/>
        <v>8.99</v>
      </c>
      <c r="AG29" s="7"/>
      <c r="AH29" s="83">
        <f t="shared" si="1"/>
        <v>1267.5</v>
      </c>
      <c r="AI29" s="91"/>
      <c r="AJ29" s="78">
        <f t="shared" si="22"/>
        <v>1500</v>
      </c>
      <c r="AK29" s="81">
        <f t="shared" si="8"/>
        <v>1500</v>
      </c>
      <c r="AL29" s="81">
        <f t="shared" si="9"/>
        <v>1430</v>
      </c>
      <c r="AM29" s="81">
        <f t="shared" si="10"/>
        <v>0</v>
      </c>
      <c r="AN29" s="81">
        <f t="shared" si="11"/>
        <v>1575</v>
      </c>
      <c r="AO29" s="81" t="str">
        <f t="shared" si="12"/>
        <v>.</v>
      </c>
      <c r="AP29" s="81" t="str">
        <f t="shared" si="13"/>
        <v>.</v>
      </c>
      <c r="AQ29" s="81" t="str">
        <f t="shared" si="14"/>
        <v>.</v>
      </c>
      <c r="AR29" s="79" t="str">
        <f t="shared" si="15"/>
        <v>.</v>
      </c>
      <c r="AS29" s="7"/>
      <c r="AT29" s="80">
        <f t="shared" si="16"/>
        <v>29</v>
      </c>
      <c r="AU29" s="81">
        <f t="shared" si="17"/>
        <v>29</v>
      </c>
      <c r="AV29" s="79">
        <f t="shared" si="18"/>
        <v>0</v>
      </c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80">
        <f t="shared" si="19"/>
        <v>0</v>
      </c>
      <c r="BQ29" s="81">
        <f t="shared" si="2"/>
        <v>5</v>
      </c>
      <c r="BR29" s="81">
        <f t="shared" si="3"/>
        <v>3</v>
      </c>
      <c r="BS29" s="81">
        <f t="shared" si="20"/>
        <v>8.99</v>
      </c>
      <c r="BT29" s="79">
        <f t="shared" si="21"/>
        <v>1268</v>
      </c>
    </row>
    <row r="30" spans="1:72" ht="12.75">
      <c r="A30" s="86">
        <v>20</v>
      </c>
      <c r="B30" s="90" t="s">
        <v>250</v>
      </c>
      <c r="C30" s="90" t="s">
        <v>246</v>
      </c>
      <c r="D30" s="90" t="s">
        <v>252</v>
      </c>
      <c r="E30" s="90">
        <v>1400</v>
      </c>
      <c r="F30" s="90"/>
      <c r="G30" s="49"/>
      <c r="H30" s="75">
        <v>2</v>
      </c>
      <c r="I30" s="11">
        <v>22</v>
      </c>
      <c r="J30" s="75">
        <v>0</v>
      </c>
      <c r="K30" s="11">
        <v>17</v>
      </c>
      <c r="L30" s="75">
        <v>1</v>
      </c>
      <c r="M30" s="77">
        <v>13</v>
      </c>
      <c r="N30" s="75">
        <v>0</v>
      </c>
      <c r="O30" s="77">
        <v>9</v>
      </c>
      <c r="P30" s="75">
        <v>0</v>
      </c>
      <c r="Q30" s="11">
        <v>11</v>
      </c>
      <c r="R30" s="78" t="s">
        <v>76</v>
      </c>
      <c r="S30">
        <v>20</v>
      </c>
      <c r="T30" s="78" t="s">
        <v>76</v>
      </c>
      <c r="U30">
        <v>20</v>
      </c>
      <c r="V30" s="78" t="s">
        <v>76</v>
      </c>
      <c r="W30">
        <v>20</v>
      </c>
      <c r="X30" s="78" t="s">
        <v>76</v>
      </c>
      <c r="Y30" s="79">
        <v>20</v>
      </c>
      <c r="Z30" s="7"/>
      <c r="AA30" s="80">
        <f t="shared" si="0"/>
        <v>0</v>
      </c>
      <c r="AB30" s="81">
        <f t="shared" si="4"/>
        <v>0</v>
      </c>
      <c r="AC30" s="79">
        <f t="shared" si="5"/>
        <v>5</v>
      </c>
      <c r="AD30" s="7"/>
      <c r="AE30" s="89">
        <f t="shared" si="6"/>
        <v>3</v>
      </c>
      <c r="AF30" s="79">
        <f t="shared" si="7"/>
        <v>7.220000000000001</v>
      </c>
      <c r="AG30" s="7"/>
      <c r="AH30" s="83">
        <f t="shared" si="1"/>
        <v>1215</v>
      </c>
      <c r="AI30" s="91"/>
      <c r="AJ30" s="78">
        <f t="shared" si="22"/>
        <v>0</v>
      </c>
      <c r="AK30" s="81">
        <f t="shared" si="8"/>
        <v>1300</v>
      </c>
      <c r="AL30" s="81">
        <f t="shared" si="9"/>
        <v>1613</v>
      </c>
      <c r="AM30" s="81">
        <f t="shared" si="10"/>
        <v>1547</v>
      </c>
      <c r="AN30" s="81">
        <f t="shared" si="11"/>
        <v>1430</v>
      </c>
      <c r="AO30" s="81" t="str">
        <f t="shared" si="12"/>
        <v>.</v>
      </c>
      <c r="AP30" s="81" t="str">
        <f t="shared" si="13"/>
        <v>.</v>
      </c>
      <c r="AQ30" s="81" t="str">
        <f t="shared" si="14"/>
        <v>.</v>
      </c>
      <c r="AR30" s="79" t="str">
        <f t="shared" si="15"/>
        <v>.</v>
      </c>
      <c r="AS30" s="7"/>
      <c r="AT30" s="80">
        <f t="shared" si="16"/>
        <v>30</v>
      </c>
      <c r="AU30" s="81">
        <f t="shared" si="17"/>
        <v>30</v>
      </c>
      <c r="AV30" s="79">
        <f t="shared" si="18"/>
        <v>0</v>
      </c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80">
        <f t="shared" si="19"/>
        <v>0</v>
      </c>
      <c r="BQ30" s="81">
        <f t="shared" si="2"/>
        <v>5</v>
      </c>
      <c r="BR30" s="81">
        <f t="shared" si="3"/>
        <v>3</v>
      </c>
      <c r="BS30" s="81">
        <f t="shared" si="20"/>
        <v>7.22</v>
      </c>
      <c r="BT30" s="79">
        <f t="shared" si="21"/>
        <v>1215</v>
      </c>
    </row>
    <row r="31" spans="1:72" ht="12.75">
      <c r="A31" s="86">
        <v>21</v>
      </c>
      <c r="B31" s="90" t="s">
        <v>186</v>
      </c>
      <c r="C31" s="90" t="s">
        <v>264</v>
      </c>
      <c r="D31" s="90" t="s">
        <v>208</v>
      </c>
      <c r="E31" s="90">
        <v>1410</v>
      </c>
      <c r="F31" s="90"/>
      <c r="G31" s="49"/>
      <c r="H31" s="75">
        <v>0</v>
      </c>
      <c r="I31" s="11">
        <v>9</v>
      </c>
      <c r="J31" s="75">
        <v>0</v>
      </c>
      <c r="K31" s="11">
        <v>15</v>
      </c>
      <c r="L31" s="75">
        <v>2</v>
      </c>
      <c r="M31" s="11">
        <v>22</v>
      </c>
      <c r="N31" s="75">
        <v>0</v>
      </c>
      <c r="O31" s="77">
        <v>14</v>
      </c>
      <c r="P31" s="75">
        <v>0</v>
      </c>
      <c r="Q31" s="11">
        <v>18</v>
      </c>
      <c r="R31" s="78" t="s">
        <v>76</v>
      </c>
      <c r="S31">
        <v>21</v>
      </c>
      <c r="T31" s="78" t="s">
        <v>76</v>
      </c>
      <c r="U31">
        <v>21</v>
      </c>
      <c r="V31" s="78" t="s">
        <v>76</v>
      </c>
      <c r="W31">
        <v>21</v>
      </c>
      <c r="X31" s="78" t="s">
        <v>76</v>
      </c>
      <c r="Y31" s="79">
        <v>21</v>
      </c>
      <c r="Z31" s="7"/>
      <c r="AA31" s="80">
        <f t="shared" si="0"/>
        <v>0</v>
      </c>
      <c r="AB31" s="81">
        <f t="shared" si="4"/>
        <v>0</v>
      </c>
      <c r="AC31" s="79">
        <f t="shared" si="5"/>
        <v>5</v>
      </c>
      <c r="AD31" s="7"/>
      <c r="AE31" s="89">
        <f t="shared" si="6"/>
        <v>2</v>
      </c>
      <c r="AF31" s="79">
        <f t="shared" si="7"/>
        <v>7.584</v>
      </c>
      <c r="AG31" s="7"/>
      <c r="AH31" s="83">
        <f t="shared" si="1"/>
        <v>1194.6666666666667</v>
      </c>
      <c r="AI31" s="91"/>
      <c r="AJ31" s="78">
        <f t="shared" si="22"/>
        <v>1547</v>
      </c>
      <c r="AK31" s="81">
        <f t="shared" si="8"/>
        <v>1421</v>
      </c>
      <c r="AL31" s="81">
        <f t="shared" si="9"/>
        <v>0</v>
      </c>
      <c r="AM31" s="81">
        <f t="shared" si="10"/>
        <v>1510</v>
      </c>
      <c r="AN31" s="81">
        <f t="shared" si="11"/>
        <v>1280</v>
      </c>
      <c r="AO31" s="81" t="str">
        <f t="shared" si="12"/>
        <v>.</v>
      </c>
      <c r="AP31" s="81" t="str">
        <f t="shared" si="13"/>
        <v>.</v>
      </c>
      <c r="AQ31" s="81" t="str">
        <f t="shared" si="14"/>
        <v>.</v>
      </c>
      <c r="AR31" s="79" t="str">
        <f t="shared" si="15"/>
        <v>.</v>
      </c>
      <c r="AS31" s="7"/>
      <c r="AT31" s="80">
        <f t="shared" si="16"/>
        <v>31</v>
      </c>
      <c r="AU31" s="81">
        <f t="shared" si="17"/>
        <v>31</v>
      </c>
      <c r="AV31" s="79">
        <f t="shared" si="18"/>
        <v>0</v>
      </c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80">
        <f t="shared" si="19"/>
        <v>0</v>
      </c>
      <c r="BQ31" s="81">
        <f t="shared" si="2"/>
        <v>5</v>
      </c>
      <c r="BR31" s="81">
        <f t="shared" si="3"/>
        <v>2</v>
      </c>
      <c r="BS31" s="81">
        <f t="shared" si="20"/>
        <v>7.58</v>
      </c>
      <c r="BT31" s="79">
        <f t="shared" si="21"/>
        <v>1195</v>
      </c>
    </row>
    <row r="32" spans="1:72" ht="12.75">
      <c r="A32" s="86">
        <v>22</v>
      </c>
      <c r="B32" s="90" t="s">
        <v>265</v>
      </c>
      <c r="C32" s="90"/>
      <c r="D32" s="90"/>
      <c r="E32" s="90"/>
      <c r="G32" s="49"/>
      <c r="H32" s="75">
        <v>0</v>
      </c>
      <c r="I32" s="11">
        <v>20</v>
      </c>
      <c r="J32" s="75">
        <v>0</v>
      </c>
      <c r="K32" s="11">
        <v>18</v>
      </c>
      <c r="L32" s="75">
        <v>0</v>
      </c>
      <c r="M32" s="77">
        <v>21</v>
      </c>
      <c r="N32" s="75">
        <v>0</v>
      </c>
      <c r="O32" s="77">
        <v>19</v>
      </c>
      <c r="P32" s="75">
        <v>0</v>
      </c>
      <c r="Q32" s="11">
        <v>16</v>
      </c>
      <c r="R32" s="78" t="s">
        <v>76</v>
      </c>
      <c r="S32">
        <v>22</v>
      </c>
      <c r="T32" s="78" t="s">
        <v>76</v>
      </c>
      <c r="U32">
        <v>22</v>
      </c>
      <c r="V32" s="78" t="s">
        <v>76</v>
      </c>
      <c r="W32">
        <v>22</v>
      </c>
      <c r="X32" s="78" t="s">
        <v>76</v>
      </c>
      <c r="Y32" s="79">
        <v>22</v>
      </c>
      <c r="Z32" s="7"/>
      <c r="AA32" s="80">
        <f t="shared" si="0"/>
        <v>0</v>
      </c>
      <c r="AB32" s="81">
        <f t="shared" si="4"/>
        <v>0</v>
      </c>
      <c r="AC32" s="79">
        <f t="shared" si="5"/>
        <v>5</v>
      </c>
      <c r="AD32" s="7"/>
      <c r="AE32" s="89">
        <f t="shared" si="6"/>
        <v>0</v>
      </c>
      <c r="AF32" s="79">
        <f t="shared" si="7"/>
        <v>-9.59</v>
      </c>
      <c r="AG32" s="7"/>
      <c r="AH32" s="83">
        <f t="shared" si="1"/>
        <v>1215.8333333333333</v>
      </c>
      <c r="AI32" s="91"/>
      <c r="AJ32" s="78">
        <f t="shared" si="22"/>
        <v>1400</v>
      </c>
      <c r="AK32" s="81">
        <f t="shared" si="8"/>
        <v>1280</v>
      </c>
      <c r="AL32" s="81">
        <f t="shared" si="9"/>
        <v>1410</v>
      </c>
      <c r="AM32" s="81">
        <f t="shared" si="10"/>
        <v>1600</v>
      </c>
      <c r="AN32" s="81">
        <f t="shared" si="11"/>
        <v>1605</v>
      </c>
      <c r="AO32" s="81" t="str">
        <f t="shared" si="12"/>
        <v>.</v>
      </c>
      <c r="AP32" s="81" t="str">
        <f t="shared" si="13"/>
        <v>.</v>
      </c>
      <c r="AQ32" s="81" t="str">
        <f t="shared" si="14"/>
        <v>.</v>
      </c>
      <c r="AR32" s="79" t="str">
        <f t="shared" si="15"/>
        <v>.</v>
      </c>
      <c r="AS32" s="7"/>
      <c r="AT32" s="80">
        <f t="shared" si="16"/>
        <v>32</v>
      </c>
      <c r="AU32" s="81">
        <f t="shared" si="17"/>
        <v>32</v>
      </c>
      <c r="AV32" s="79">
        <f t="shared" si="18"/>
        <v>0</v>
      </c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80">
        <f t="shared" si="19"/>
        <v>0</v>
      </c>
      <c r="BQ32" s="81">
        <f t="shared" si="2"/>
        <v>5</v>
      </c>
      <c r="BR32" s="81">
        <f t="shared" si="3"/>
        <v>0</v>
      </c>
      <c r="BS32" s="81">
        <f t="shared" si="20"/>
        <v>-9.59</v>
      </c>
      <c r="BT32" s="79">
        <f t="shared" si="21"/>
        <v>1216</v>
      </c>
    </row>
    <row r="33" spans="1:72" ht="12.75" hidden="1">
      <c r="A33" s="80"/>
      <c r="G33" s="49"/>
      <c r="H33" s="78" t="s">
        <v>76</v>
      </c>
      <c r="I33">
        <v>23</v>
      </c>
      <c r="J33" s="78" t="s">
        <v>76</v>
      </c>
      <c r="K33">
        <v>23</v>
      </c>
      <c r="L33" s="78" t="s">
        <v>76</v>
      </c>
      <c r="M33">
        <v>23</v>
      </c>
      <c r="N33" s="78" t="s">
        <v>76</v>
      </c>
      <c r="O33" s="81">
        <v>23</v>
      </c>
      <c r="P33" s="78" t="s">
        <v>76</v>
      </c>
      <c r="Q33">
        <v>23</v>
      </c>
      <c r="R33" s="78" t="s">
        <v>76</v>
      </c>
      <c r="S33">
        <v>23</v>
      </c>
      <c r="T33" s="78" t="s">
        <v>76</v>
      </c>
      <c r="U33">
        <v>23</v>
      </c>
      <c r="V33" s="78" t="s">
        <v>76</v>
      </c>
      <c r="W33">
        <v>23</v>
      </c>
      <c r="X33" s="78" t="s">
        <v>76</v>
      </c>
      <c r="Y33" s="79">
        <v>23</v>
      </c>
      <c r="Z33" s="7"/>
      <c r="AA33" s="80">
        <f t="shared" si="0"/>
        <v>0</v>
      </c>
      <c r="AB33" s="81">
        <f t="shared" si="4"/>
        <v>0</v>
      </c>
      <c r="AC33" s="79">
        <f t="shared" si="5"/>
        <v>0</v>
      </c>
      <c r="AD33" s="7"/>
      <c r="AE33" s="92">
        <f t="shared" si="6"/>
        <v>0</v>
      </c>
      <c r="AF33" s="79">
        <f t="shared" si="7"/>
        <v>0</v>
      </c>
      <c r="AG33" s="7"/>
      <c r="AH33" s="83">
        <f t="shared" si="1"/>
        <v>0</v>
      </c>
      <c r="AI33" s="91"/>
      <c r="AJ33" s="78" t="str">
        <f t="shared" si="22"/>
        <v>.</v>
      </c>
      <c r="AK33" s="81" t="str">
        <f t="shared" si="8"/>
        <v>.</v>
      </c>
      <c r="AL33" s="81" t="str">
        <f t="shared" si="9"/>
        <v>.</v>
      </c>
      <c r="AM33" s="81" t="str">
        <f t="shared" si="10"/>
        <v>.</v>
      </c>
      <c r="AN33" s="81" t="str">
        <f t="shared" si="11"/>
        <v>.</v>
      </c>
      <c r="AO33" s="81" t="str">
        <f t="shared" si="12"/>
        <v>.</v>
      </c>
      <c r="AP33" s="81" t="str">
        <f t="shared" si="13"/>
        <v>.</v>
      </c>
      <c r="AQ33" s="81" t="str">
        <f t="shared" si="14"/>
        <v>.</v>
      </c>
      <c r="AR33" s="79" t="str">
        <f t="shared" si="15"/>
        <v>.</v>
      </c>
      <c r="AS33" s="7"/>
      <c r="AT33" s="80">
        <f t="shared" si="16"/>
        <v>0</v>
      </c>
      <c r="AU33" s="81">
        <f t="shared" si="17"/>
        <v>0</v>
      </c>
      <c r="AV33" s="79">
        <f t="shared" si="18"/>
        <v>0</v>
      </c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80">
        <f t="shared" si="19"/>
        <v>0</v>
      </c>
      <c r="BQ33" s="81">
        <f t="shared" si="2"/>
        <v>0</v>
      </c>
      <c r="BR33" s="81">
        <f t="shared" si="3"/>
        <v>0</v>
      </c>
      <c r="BS33" s="81">
        <f t="shared" si="20"/>
        <v>0</v>
      </c>
      <c r="BT33" s="79">
        <f t="shared" si="21"/>
        <v>0</v>
      </c>
    </row>
    <row r="34" spans="1:72" ht="12.75" hidden="1">
      <c r="A34" s="80"/>
      <c r="G34" s="49"/>
      <c r="H34" s="78" t="s">
        <v>76</v>
      </c>
      <c r="I34">
        <v>24</v>
      </c>
      <c r="J34" s="78" t="s">
        <v>76</v>
      </c>
      <c r="K34">
        <v>24</v>
      </c>
      <c r="L34" s="78" t="s">
        <v>76</v>
      </c>
      <c r="M34" s="81">
        <v>24</v>
      </c>
      <c r="N34" s="78" t="s">
        <v>76</v>
      </c>
      <c r="O34" s="81">
        <v>24</v>
      </c>
      <c r="P34" s="78" t="s">
        <v>76</v>
      </c>
      <c r="Q34">
        <v>24</v>
      </c>
      <c r="R34" s="78" t="s">
        <v>76</v>
      </c>
      <c r="S34">
        <v>24</v>
      </c>
      <c r="T34" s="78" t="s">
        <v>76</v>
      </c>
      <c r="U34">
        <v>24</v>
      </c>
      <c r="V34" s="78" t="s">
        <v>76</v>
      </c>
      <c r="W34">
        <v>24</v>
      </c>
      <c r="X34" s="78" t="s">
        <v>76</v>
      </c>
      <c r="Y34" s="79">
        <v>24</v>
      </c>
      <c r="Z34" s="7"/>
      <c r="AA34" s="80">
        <f t="shared" si="0"/>
        <v>0</v>
      </c>
      <c r="AB34" s="81">
        <f t="shared" si="4"/>
        <v>0</v>
      </c>
      <c r="AC34" s="79">
        <f t="shared" si="5"/>
        <v>0</v>
      </c>
      <c r="AD34" s="7"/>
      <c r="AE34" s="92">
        <f t="shared" si="6"/>
        <v>0</v>
      </c>
      <c r="AF34" s="79">
        <f t="shared" si="7"/>
        <v>0</v>
      </c>
      <c r="AG34" s="7"/>
      <c r="AH34" s="83">
        <f t="shared" si="1"/>
        <v>0</v>
      </c>
      <c r="AI34" s="91"/>
      <c r="AJ34" s="78" t="str">
        <f t="shared" si="22"/>
        <v>.</v>
      </c>
      <c r="AK34" s="81" t="str">
        <f t="shared" si="8"/>
        <v>.</v>
      </c>
      <c r="AL34" s="81" t="str">
        <f t="shared" si="9"/>
        <v>.</v>
      </c>
      <c r="AM34" s="81" t="str">
        <f t="shared" si="10"/>
        <v>.</v>
      </c>
      <c r="AN34" s="81" t="str">
        <f t="shared" si="11"/>
        <v>.</v>
      </c>
      <c r="AO34" s="81" t="str">
        <f t="shared" si="12"/>
        <v>.</v>
      </c>
      <c r="AP34" s="81" t="str">
        <f t="shared" si="13"/>
        <v>.</v>
      </c>
      <c r="AQ34" s="81" t="str">
        <f t="shared" si="14"/>
        <v>.</v>
      </c>
      <c r="AR34" s="79" t="str">
        <f t="shared" si="15"/>
        <v>.</v>
      </c>
      <c r="AS34" s="7"/>
      <c r="AT34" s="80">
        <f t="shared" si="16"/>
        <v>0</v>
      </c>
      <c r="AU34" s="81">
        <f t="shared" si="17"/>
        <v>0</v>
      </c>
      <c r="AV34" s="79">
        <f t="shared" si="18"/>
        <v>0</v>
      </c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80">
        <f t="shared" si="19"/>
        <v>0</v>
      </c>
      <c r="BQ34" s="81">
        <f t="shared" si="2"/>
        <v>0</v>
      </c>
      <c r="BR34" s="81">
        <f t="shared" si="3"/>
        <v>0</v>
      </c>
      <c r="BS34" s="81">
        <f t="shared" si="20"/>
        <v>0</v>
      </c>
      <c r="BT34" s="79">
        <f t="shared" si="21"/>
        <v>0</v>
      </c>
    </row>
    <row r="35" spans="1:72" ht="12.75" hidden="1">
      <c r="A35" s="80"/>
      <c r="G35" s="49"/>
      <c r="H35" s="78" t="s">
        <v>76</v>
      </c>
      <c r="I35">
        <v>25</v>
      </c>
      <c r="J35" s="78" t="s">
        <v>76</v>
      </c>
      <c r="K35">
        <v>25</v>
      </c>
      <c r="L35" s="78" t="s">
        <v>76</v>
      </c>
      <c r="M35">
        <v>25</v>
      </c>
      <c r="N35" s="78" t="s">
        <v>76</v>
      </c>
      <c r="O35" s="81">
        <v>25</v>
      </c>
      <c r="P35" s="78" t="s">
        <v>76</v>
      </c>
      <c r="Q35">
        <v>25</v>
      </c>
      <c r="R35" s="78" t="s">
        <v>76</v>
      </c>
      <c r="S35">
        <v>25</v>
      </c>
      <c r="T35" s="78" t="s">
        <v>76</v>
      </c>
      <c r="U35">
        <v>25</v>
      </c>
      <c r="V35" s="78" t="s">
        <v>76</v>
      </c>
      <c r="W35">
        <v>25</v>
      </c>
      <c r="X35" s="78" t="s">
        <v>76</v>
      </c>
      <c r="Y35" s="79">
        <v>25</v>
      </c>
      <c r="Z35" s="7"/>
      <c r="AA35" s="80">
        <f t="shared" si="0"/>
        <v>0</v>
      </c>
      <c r="AB35" s="81">
        <f t="shared" si="4"/>
        <v>0</v>
      </c>
      <c r="AC35" s="79">
        <f t="shared" si="5"/>
        <v>0</v>
      </c>
      <c r="AD35" s="7"/>
      <c r="AE35" s="92">
        <f t="shared" si="6"/>
        <v>0</v>
      </c>
      <c r="AF35" s="79">
        <f t="shared" si="7"/>
        <v>0</v>
      </c>
      <c r="AG35" s="7"/>
      <c r="AH35" s="83">
        <f t="shared" si="1"/>
        <v>0</v>
      </c>
      <c r="AI35" s="91"/>
      <c r="AJ35" s="78" t="str">
        <f t="shared" si="22"/>
        <v>.</v>
      </c>
      <c r="AK35" s="81" t="str">
        <f t="shared" si="8"/>
        <v>.</v>
      </c>
      <c r="AL35" s="81" t="str">
        <f t="shared" si="9"/>
        <v>.</v>
      </c>
      <c r="AM35" s="81" t="str">
        <f t="shared" si="10"/>
        <v>.</v>
      </c>
      <c r="AN35" s="81" t="str">
        <f t="shared" si="11"/>
        <v>.</v>
      </c>
      <c r="AO35" s="81" t="str">
        <f t="shared" si="12"/>
        <v>.</v>
      </c>
      <c r="AP35" s="81" t="str">
        <f t="shared" si="13"/>
        <v>.</v>
      </c>
      <c r="AQ35" s="81" t="str">
        <f t="shared" si="14"/>
        <v>.</v>
      </c>
      <c r="AR35" s="79" t="str">
        <f t="shared" si="15"/>
        <v>.</v>
      </c>
      <c r="AS35" s="7"/>
      <c r="AT35" s="80">
        <f t="shared" si="16"/>
        <v>0</v>
      </c>
      <c r="AU35" s="81">
        <f t="shared" si="17"/>
        <v>0</v>
      </c>
      <c r="AV35" s="79">
        <f t="shared" si="18"/>
        <v>0</v>
      </c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80">
        <f t="shared" si="19"/>
        <v>0</v>
      </c>
      <c r="BQ35" s="81">
        <f t="shared" si="2"/>
        <v>0</v>
      </c>
      <c r="BR35" s="81">
        <f t="shared" si="3"/>
        <v>0</v>
      </c>
      <c r="BS35" s="81">
        <f t="shared" si="20"/>
        <v>0</v>
      </c>
      <c r="BT35" s="79">
        <f t="shared" si="21"/>
        <v>0</v>
      </c>
    </row>
    <row r="36" spans="1:72" ht="12.75" hidden="1">
      <c r="A36" s="80"/>
      <c r="G36" s="49"/>
      <c r="H36" s="78" t="s">
        <v>76</v>
      </c>
      <c r="I36">
        <v>26</v>
      </c>
      <c r="J36" s="78" t="s">
        <v>76</v>
      </c>
      <c r="K36">
        <v>26</v>
      </c>
      <c r="L36" s="78" t="s">
        <v>76</v>
      </c>
      <c r="M36" s="81">
        <v>26</v>
      </c>
      <c r="N36" s="78" t="s">
        <v>76</v>
      </c>
      <c r="O36" s="81">
        <v>26</v>
      </c>
      <c r="P36" s="78" t="s">
        <v>76</v>
      </c>
      <c r="Q36">
        <v>26</v>
      </c>
      <c r="R36" s="78" t="s">
        <v>76</v>
      </c>
      <c r="S36">
        <v>26</v>
      </c>
      <c r="T36" s="78" t="s">
        <v>76</v>
      </c>
      <c r="U36">
        <v>26</v>
      </c>
      <c r="V36" s="78" t="s">
        <v>76</v>
      </c>
      <c r="W36">
        <v>26</v>
      </c>
      <c r="X36" s="78" t="s">
        <v>76</v>
      </c>
      <c r="Y36" s="79">
        <v>26</v>
      </c>
      <c r="Z36" s="7"/>
      <c r="AA36" s="80">
        <f t="shared" si="0"/>
        <v>0</v>
      </c>
      <c r="AB36" s="81">
        <f t="shared" si="4"/>
        <v>0</v>
      </c>
      <c r="AC36" s="79">
        <f t="shared" si="5"/>
        <v>0</v>
      </c>
      <c r="AD36" s="7"/>
      <c r="AE36" s="92">
        <f t="shared" si="6"/>
        <v>0</v>
      </c>
      <c r="AF36" s="79">
        <f t="shared" si="7"/>
        <v>0</v>
      </c>
      <c r="AG36" s="7"/>
      <c r="AH36" s="83">
        <f t="shared" si="1"/>
        <v>0</v>
      </c>
      <c r="AI36" s="91"/>
      <c r="AJ36" s="78" t="str">
        <f t="shared" si="22"/>
        <v>.</v>
      </c>
      <c r="AK36" s="81" t="str">
        <f t="shared" si="8"/>
        <v>.</v>
      </c>
      <c r="AL36" s="81" t="str">
        <f t="shared" si="9"/>
        <v>.</v>
      </c>
      <c r="AM36" s="81" t="str">
        <f t="shared" si="10"/>
        <v>.</v>
      </c>
      <c r="AN36" s="81" t="str">
        <f t="shared" si="11"/>
        <v>.</v>
      </c>
      <c r="AO36" s="81" t="str">
        <f t="shared" si="12"/>
        <v>.</v>
      </c>
      <c r="AP36" s="81" t="str">
        <f t="shared" si="13"/>
        <v>.</v>
      </c>
      <c r="AQ36" s="81" t="str">
        <f t="shared" si="14"/>
        <v>.</v>
      </c>
      <c r="AR36" s="79" t="str">
        <f t="shared" si="15"/>
        <v>.</v>
      </c>
      <c r="AS36" s="7"/>
      <c r="AT36" s="80">
        <f t="shared" si="16"/>
        <v>0</v>
      </c>
      <c r="AU36" s="81">
        <f t="shared" si="17"/>
        <v>0</v>
      </c>
      <c r="AV36" s="79">
        <f t="shared" si="18"/>
        <v>0</v>
      </c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80">
        <f t="shared" si="19"/>
        <v>0</v>
      </c>
      <c r="BQ36" s="81">
        <f t="shared" si="2"/>
        <v>0</v>
      </c>
      <c r="BR36" s="81">
        <f t="shared" si="3"/>
        <v>0</v>
      </c>
      <c r="BS36" s="81">
        <f t="shared" si="20"/>
        <v>0</v>
      </c>
      <c r="BT36" s="79">
        <f t="shared" si="21"/>
        <v>0</v>
      </c>
    </row>
    <row r="37" spans="1:72" ht="12.75" hidden="1">
      <c r="A37" s="80"/>
      <c r="G37" s="49"/>
      <c r="H37" s="78" t="s">
        <v>76</v>
      </c>
      <c r="I37">
        <v>27</v>
      </c>
      <c r="J37" s="78" t="s">
        <v>76</v>
      </c>
      <c r="K37">
        <v>27</v>
      </c>
      <c r="L37" s="78" t="s">
        <v>76</v>
      </c>
      <c r="M37">
        <v>27</v>
      </c>
      <c r="N37" s="78" t="s">
        <v>76</v>
      </c>
      <c r="O37" s="81">
        <v>27</v>
      </c>
      <c r="P37" s="78" t="s">
        <v>76</v>
      </c>
      <c r="Q37">
        <v>27</v>
      </c>
      <c r="R37" s="78" t="s">
        <v>76</v>
      </c>
      <c r="S37">
        <v>27</v>
      </c>
      <c r="T37" s="78" t="s">
        <v>76</v>
      </c>
      <c r="U37">
        <v>27</v>
      </c>
      <c r="V37" s="78" t="s">
        <v>76</v>
      </c>
      <c r="W37">
        <v>27</v>
      </c>
      <c r="X37" s="78" t="s">
        <v>76</v>
      </c>
      <c r="Y37" s="79">
        <v>27</v>
      </c>
      <c r="Z37" s="7"/>
      <c r="AA37" s="80">
        <f t="shared" si="0"/>
        <v>0</v>
      </c>
      <c r="AB37" s="81">
        <f t="shared" si="4"/>
        <v>0</v>
      </c>
      <c r="AC37" s="79">
        <f t="shared" si="5"/>
        <v>0</v>
      </c>
      <c r="AD37" s="7"/>
      <c r="AE37" s="92">
        <f t="shared" si="6"/>
        <v>0</v>
      </c>
      <c r="AF37" s="79">
        <f t="shared" si="7"/>
        <v>0</v>
      </c>
      <c r="AG37" s="7"/>
      <c r="AH37" s="83">
        <f t="shared" si="1"/>
        <v>0</v>
      </c>
      <c r="AI37" s="91"/>
      <c r="AJ37" s="78" t="str">
        <f t="shared" si="22"/>
        <v>.</v>
      </c>
      <c r="AK37" s="81" t="str">
        <f t="shared" si="8"/>
        <v>.</v>
      </c>
      <c r="AL37" s="81" t="str">
        <f t="shared" si="9"/>
        <v>.</v>
      </c>
      <c r="AM37" s="81" t="str">
        <f t="shared" si="10"/>
        <v>.</v>
      </c>
      <c r="AN37" s="81" t="str">
        <f t="shared" si="11"/>
        <v>.</v>
      </c>
      <c r="AO37" s="81" t="str">
        <f t="shared" si="12"/>
        <v>.</v>
      </c>
      <c r="AP37" s="81" t="str">
        <f t="shared" si="13"/>
        <v>.</v>
      </c>
      <c r="AQ37" s="81" t="str">
        <f t="shared" si="14"/>
        <v>.</v>
      </c>
      <c r="AR37" s="79" t="str">
        <f t="shared" si="15"/>
        <v>.</v>
      </c>
      <c r="AS37" s="7"/>
      <c r="AT37" s="80">
        <f t="shared" si="16"/>
        <v>0</v>
      </c>
      <c r="AU37" s="81">
        <f t="shared" si="17"/>
        <v>0</v>
      </c>
      <c r="AV37" s="79">
        <f t="shared" si="18"/>
        <v>0</v>
      </c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80">
        <f t="shared" si="19"/>
        <v>0</v>
      </c>
      <c r="BQ37" s="81">
        <f t="shared" si="2"/>
        <v>0</v>
      </c>
      <c r="BR37" s="81">
        <f t="shared" si="3"/>
        <v>0</v>
      </c>
      <c r="BS37" s="81">
        <f t="shared" si="20"/>
        <v>0</v>
      </c>
      <c r="BT37" s="79">
        <f t="shared" si="21"/>
        <v>0</v>
      </c>
    </row>
    <row r="38" spans="1:72" ht="12.75" hidden="1">
      <c r="A38" s="80"/>
      <c r="G38" s="49"/>
      <c r="H38" s="78" t="s">
        <v>76</v>
      </c>
      <c r="I38">
        <v>28</v>
      </c>
      <c r="J38" s="78" t="s">
        <v>76</v>
      </c>
      <c r="K38">
        <v>28</v>
      </c>
      <c r="L38" s="78" t="s">
        <v>76</v>
      </c>
      <c r="M38" s="81">
        <v>28</v>
      </c>
      <c r="N38" s="78" t="s">
        <v>76</v>
      </c>
      <c r="O38" s="81">
        <v>28</v>
      </c>
      <c r="P38" s="78" t="s">
        <v>76</v>
      </c>
      <c r="Q38">
        <v>28</v>
      </c>
      <c r="R38" s="78" t="s">
        <v>76</v>
      </c>
      <c r="S38">
        <v>28</v>
      </c>
      <c r="T38" s="78" t="s">
        <v>76</v>
      </c>
      <c r="U38">
        <v>28</v>
      </c>
      <c r="V38" s="78" t="s">
        <v>76</v>
      </c>
      <c r="W38">
        <v>28</v>
      </c>
      <c r="X38" s="78" t="s">
        <v>76</v>
      </c>
      <c r="Y38" s="79">
        <v>28</v>
      </c>
      <c r="Z38" s="7"/>
      <c r="AA38" s="80">
        <f t="shared" si="0"/>
        <v>0</v>
      </c>
      <c r="AB38" s="81">
        <f t="shared" si="4"/>
        <v>0</v>
      </c>
      <c r="AC38" s="79">
        <f t="shared" si="5"/>
        <v>0</v>
      </c>
      <c r="AD38" s="7"/>
      <c r="AE38" s="92">
        <f t="shared" si="6"/>
        <v>0</v>
      </c>
      <c r="AF38" s="79">
        <f t="shared" si="7"/>
        <v>0</v>
      </c>
      <c r="AG38" s="7"/>
      <c r="AH38" s="83">
        <f t="shared" si="1"/>
        <v>0</v>
      </c>
      <c r="AI38" s="91"/>
      <c r="AJ38" s="78" t="str">
        <f t="shared" si="22"/>
        <v>.</v>
      </c>
      <c r="AK38" s="81" t="str">
        <f t="shared" si="8"/>
        <v>.</v>
      </c>
      <c r="AL38" s="81" t="str">
        <f t="shared" si="9"/>
        <v>.</v>
      </c>
      <c r="AM38" s="81" t="str">
        <f t="shared" si="10"/>
        <v>.</v>
      </c>
      <c r="AN38" s="81" t="str">
        <f t="shared" si="11"/>
        <v>.</v>
      </c>
      <c r="AO38" s="81" t="str">
        <f t="shared" si="12"/>
        <v>.</v>
      </c>
      <c r="AP38" s="81" t="str">
        <f t="shared" si="13"/>
        <v>.</v>
      </c>
      <c r="AQ38" s="81" t="str">
        <f t="shared" si="14"/>
        <v>.</v>
      </c>
      <c r="AR38" s="79" t="str">
        <f t="shared" si="15"/>
        <v>.</v>
      </c>
      <c r="AS38" s="7"/>
      <c r="AT38" s="80">
        <f t="shared" si="16"/>
        <v>0</v>
      </c>
      <c r="AU38" s="81">
        <f t="shared" si="17"/>
        <v>0</v>
      </c>
      <c r="AV38" s="79">
        <f t="shared" si="18"/>
        <v>0</v>
      </c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80">
        <f t="shared" si="19"/>
        <v>0</v>
      </c>
      <c r="BQ38" s="81">
        <f t="shared" si="2"/>
        <v>0</v>
      </c>
      <c r="BR38" s="81">
        <f t="shared" si="3"/>
        <v>0</v>
      </c>
      <c r="BS38" s="81">
        <f t="shared" si="20"/>
        <v>0</v>
      </c>
      <c r="BT38" s="79">
        <f t="shared" si="21"/>
        <v>0</v>
      </c>
    </row>
    <row r="39" spans="1:72" ht="12.75" hidden="1">
      <c r="A39" s="80"/>
      <c r="G39" s="49"/>
      <c r="H39" s="78" t="s">
        <v>76</v>
      </c>
      <c r="I39">
        <v>29</v>
      </c>
      <c r="J39" s="78" t="s">
        <v>76</v>
      </c>
      <c r="K39">
        <v>29</v>
      </c>
      <c r="L39" s="78" t="s">
        <v>76</v>
      </c>
      <c r="M39">
        <v>29</v>
      </c>
      <c r="N39" s="78" t="s">
        <v>76</v>
      </c>
      <c r="O39" s="81">
        <v>29</v>
      </c>
      <c r="P39" s="78" t="s">
        <v>76</v>
      </c>
      <c r="Q39">
        <v>29</v>
      </c>
      <c r="R39" s="78" t="s">
        <v>76</v>
      </c>
      <c r="S39">
        <v>29</v>
      </c>
      <c r="T39" s="78" t="s">
        <v>76</v>
      </c>
      <c r="U39">
        <v>29</v>
      </c>
      <c r="V39" s="78" t="s">
        <v>76</v>
      </c>
      <c r="W39">
        <v>29</v>
      </c>
      <c r="X39" s="78" t="s">
        <v>76</v>
      </c>
      <c r="Y39" s="79">
        <v>29</v>
      </c>
      <c r="Z39" s="7"/>
      <c r="AA39" s="80">
        <f t="shared" si="0"/>
        <v>0</v>
      </c>
      <c r="AB39" s="81">
        <f t="shared" si="4"/>
        <v>0</v>
      </c>
      <c r="AC39" s="79">
        <f t="shared" si="5"/>
        <v>0</v>
      </c>
      <c r="AD39" s="7"/>
      <c r="AE39" s="92">
        <f t="shared" si="6"/>
        <v>0</v>
      </c>
      <c r="AF39" s="79">
        <f t="shared" si="7"/>
        <v>0</v>
      </c>
      <c r="AG39" s="7"/>
      <c r="AH39" s="83">
        <f t="shared" si="1"/>
        <v>0</v>
      </c>
      <c r="AI39" s="91"/>
      <c r="AJ39" s="78" t="str">
        <f t="shared" si="22"/>
        <v>.</v>
      </c>
      <c r="AK39" s="81" t="str">
        <f t="shared" si="8"/>
        <v>.</v>
      </c>
      <c r="AL39" s="81" t="str">
        <f t="shared" si="9"/>
        <v>.</v>
      </c>
      <c r="AM39" s="81" t="str">
        <f t="shared" si="10"/>
        <v>.</v>
      </c>
      <c r="AN39" s="81" t="str">
        <f t="shared" si="11"/>
        <v>.</v>
      </c>
      <c r="AO39" s="81" t="str">
        <f t="shared" si="12"/>
        <v>.</v>
      </c>
      <c r="AP39" s="81" t="str">
        <f t="shared" si="13"/>
        <v>.</v>
      </c>
      <c r="AQ39" s="81" t="str">
        <f t="shared" si="14"/>
        <v>.</v>
      </c>
      <c r="AR39" s="79" t="str">
        <f t="shared" si="15"/>
        <v>.</v>
      </c>
      <c r="AS39" s="7"/>
      <c r="AT39" s="80">
        <f t="shared" si="16"/>
        <v>0</v>
      </c>
      <c r="AU39" s="81">
        <f t="shared" si="17"/>
        <v>0</v>
      </c>
      <c r="AV39" s="79">
        <f t="shared" si="18"/>
        <v>0</v>
      </c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80">
        <f t="shared" si="19"/>
        <v>0</v>
      </c>
      <c r="BQ39" s="81">
        <f t="shared" si="2"/>
        <v>0</v>
      </c>
      <c r="BR39" s="81">
        <f t="shared" si="3"/>
        <v>0</v>
      </c>
      <c r="BS39" s="81">
        <f t="shared" si="20"/>
        <v>0</v>
      </c>
      <c r="BT39" s="79">
        <f t="shared" si="21"/>
        <v>0</v>
      </c>
    </row>
    <row r="40" spans="1:72" ht="12.75" hidden="1">
      <c r="A40" s="80"/>
      <c r="G40" s="49"/>
      <c r="H40" s="78" t="s">
        <v>76</v>
      </c>
      <c r="I40">
        <v>30</v>
      </c>
      <c r="J40" s="78" t="s">
        <v>76</v>
      </c>
      <c r="K40">
        <v>30</v>
      </c>
      <c r="L40" s="78" t="s">
        <v>76</v>
      </c>
      <c r="M40" s="81">
        <v>30</v>
      </c>
      <c r="N40" s="78" t="s">
        <v>76</v>
      </c>
      <c r="O40" s="81">
        <v>30</v>
      </c>
      <c r="P40" s="78" t="s">
        <v>76</v>
      </c>
      <c r="Q40">
        <v>30</v>
      </c>
      <c r="R40" s="78" t="s">
        <v>76</v>
      </c>
      <c r="S40">
        <v>30</v>
      </c>
      <c r="T40" s="78" t="s">
        <v>76</v>
      </c>
      <c r="U40">
        <v>30</v>
      </c>
      <c r="V40" s="78" t="s">
        <v>76</v>
      </c>
      <c r="W40">
        <v>30</v>
      </c>
      <c r="X40" s="78" t="s">
        <v>76</v>
      </c>
      <c r="Y40" s="79">
        <v>30</v>
      </c>
      <c r="Z40" s="7"/>
      <c r="AA40" s="80">
        <f t="shared" si="0"/>
        <v>0</v>
      </c>
      <c r="AB40" s="81">
        <f t="shared" si="4"/>
        <v>0</v>
      </c>
      <c r="AC40" s="79">
        <f t="shared" si="5"/>
        <v>0</v>
      </c>
      <c r="AD40" s="7"/>
      <c r="AE40" s="92">
        <f t="shared" si="6"/>
        <v>0</v>
      </c>
      <c r="AF40" s="79">
        <f t="shared" si="7"/>
        <v>0</v>
      </c>
      <c r="AG40" s="7"/>
      <c r="AH40" s="83">
        <f t="shared" si="1"/>
        <v>0</v>
      </c>
      <c r="AI40" s="91"/>
      <c r="AJ40" s="78" t="str">
        <f t="shared" si="22"/>
        <v>.</v>
      </c>
      <c r="AK40" s="81" t="str">
        <f t="shared" si="8"/>
        <v>.</v>
      </c>
      <c r="AL40" s="81" t="str">
        <f t="shared" si="9"/>
        <v>.</v>
      </c>
      <c r="AM40" s="81" t="str">
        <f t="shared" si="10"/>
        <v>.</v>
      </c>
      <c r="AN40" s="81" t="str">
        <f t="shared" si="11"/>
        <v>.</v>
      </c>
      <c r="AO40" s="81" t="str">
        <f t="shared" si="12"/>
        <v>.</v>
      </c>
      <c r="AP40" s="81" t="str">
        <f t="shared" si="13"/>
        <v>.</v>
      </c>
      <c r="AQ40" s="81" t="str">
        <f t="shared" si="14"/>
        <v>.</v>
      </c>
      <c r="AR40" s="79" t="str">
        <f t="shared" si="15"/>
        <v>.</v>
      </c>
      <c r="AS40" s="7"/>
      <c r="AT40" s="80">
        <f t="shared" si="16"/>
        <v>0</v>
      </c>
      <c r="AU40" s="81">
        <f t="shared" si="17"/>
        <v>0</v>
      </c>
      <c r="AV40" s="79">
        <f t="shared" si="18"/>
        <v>0</v>
      </c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80">
        <f t="shared" si="19"/>
        <v>0</v>
      </c>
      <c r="BQ40" s="81">
        <f t="shared" si="2"/>
        <v>0</v>
      </c>
      <c r="BR40" s="81">
        <f t="shared" si="3"/>
        <v>0</v>
      </c>
      <c r="BS40" s="81">
        <f t="shared" si="20"/>
        <v>0</v>
      </c>
      <c r="BT40" s="79">
        <f t="shared" si="21"/>
        <v>0</v>
      </c>
    </row>
    <row r="41" spans="1:72" ht="12.75" hidden="1">
      <c r="A41" s="80"/>
      <c r="G41" s="49"/>
      <c r="H41" s="78" t="s">
        <v>76</v>
      </c>
      <c r="I41">
        <v>31</v>
      </c>
      <c r="J41" s="78" t="s">
        <v>76</v>
      </c>
      <c r="K41">
        <v>31</v>
      </c>
      <c r="L41" s="78" t="s">
        <v>76</v>
      </c>
      <c r="M41">
        <v>31</v>
      </c>
      <c r="N41" s="78" t="s">
        <v>76</v>
      </c>
      <c r="O41" s="81">
        <v>31</v>
      </c>
      <c r="P41" s="78" t="s">
        <v>76</v>
      </c>
      <c r="Q41">
        <v>31</v>
      </c>
      <c r="R41" s="78" t="s">
        <v>76</v>
      </c>
      <c r="S41">
        <v>31</v>
      </c>
      <c r="T41" s="78" t="s">
        <v>76</v>
      </c>
      <c r="U41">
        <v>31</v>
      </c>
      <c r="V41" s="78" t="s">
        <v>76</v>
      </c>
      <c r="W41">
        <v>31</v>
      </c>
      <c r="X41" s="78" t="s">
        <v>76</v>
      </c>
      <c r="Y41" s="79">
        <v>31</v>
      </c>
      <c r="Z41" s="7"/>
      <c r="AA41" s="80">
        <f t="shared" si="0"/>
        <v>0</v>
      </c>
      <c r="AB41" s="81">
        <f t="shared" si="4"/>
        <v>0</v>
      </c>
      <c r="AC41" s="79">
        <f t="shared" si="5"/>
        <v>0</v>
      </c>
      <c r="AD41" s="7"/>
      <c r="AE41" s="92">
        <f t="shared" si="6"/>
        <v>0</v>
      </c>
      <c r="AF41" s="79">
        <f t="shared" si="7"/>
        <v>0</v>
      </c>
      <c r="AG41" s="7"/>
      <c r="AH41" s="83">
        <f t="shared" si="1"/>
        <v>0</v>
      </c>
      <c r="AI41" s="91"/>
      <c r="AJ41" s="78" t="str">
        <f t="shared" si="22"/>
        <v>.</v>
      </c>
      <c r="AK41" s="81" t="str">
        <f t="shared" si="8"/>
        <v>.</v>
      </c>
      <c r="AL41" s="81" t="str">
        <f t="shared" si="9"/>
        <v>.</v>
      </c>
      <c r="AM41" s="81" t="str">
        <f t="shared" si="10"/>
        <v>.</v>
      </c>
      <c r="AN41" s="81" t="str">
        <f t="shared" si="11"/>
        <v>.</v>
      </c>
      <c r="AO41" s="81" t="str">
        <f t="shared" si="12"/>
        <v>.</v>
      </c>
      <c r="AP41" s="81" t="str">
        <f t="shared" si="13"/>
        <v>.</v>
      </c>
      <c r="AQ41" s="81" t="str">
        <f t="shared" si="14"/>
        <v>.</v>
      </c>
      <c r="AR41" s="79" t="str">
        <f t="shared" si="15"/>
        <v>.</v>
      </c>
      <c r="AS41" s="7"/>
      <c r="AT41" s="80">
        <f t="shared" si="16"/>
        <v>0</v>
      </c>
      <c r="AU41" s="81">
        <f t="shared" si="17"/>
        <v>0</v>
      </c>
      <c r="AV41" s="79">
        <f t="shared" si="18"/>
        <v>0</v>
      </c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80">
        <f t="shared" si="19"/>
        <v>0</v>
      </c>
      <c r="BQ41" s="81">
        <f t="shared" si="2"/>
        <v>0</v>
      </c>
      <c r="BR41" s="81">
        <f t="shared" si="3"/>
        <v>0</v>
      </c>
      <c r="BS41" s="81">
        <f t="shared" si="20"/>
        <v>0</v>
      </c>
      <c r="BT41" s="79">
        <f t="shared" si="21"/>
        <v>0</v>
      </c>
    </row>
    <row r="42" spans="1:72" ht="12.75" hidden="1">
      <c r="A42" s="80"/>
      <c r="G42" s="49"/>
      <c r="H42" s="78" t="s">
        <v>76</v>
      </c>
      <c r="I42">
        <v>32</v>
      </c>
      <c r="J42" s="78" t="s">
        <v>76</v>
      </c>
      <c r="K42">
        <v>32</v>
      </c>
      <c r="L42" s="78" t="s">
        <v>76</v>
      </c>
      <c r="M42" s="81">
        <v>32</v>
      </c>
      <c r="N42" s="78" t="s">
        <v>76</v>
      </c>
      <c r="O42" s="81">
        <v>32</v>
      </c>
      <c r="P42" s="78" t="s">
        <v>76</v>
      </c>
      <c r="Q42">
        <v>32</v>
      </c>
      <c r="R42" s="78" t="s">
        <v>76</v>
      </c>
      <c r="S42">
        <v>32</v>
      </c>
      <c r="T42" s="78" t="s">
        <v>76</v>
      </c>
      <c r="U42">
        <v>32</v>
      </c>
      <c r="V42" s="78" t="s">
        <v>76</v>
      </c>
      <c r="W42">
        <v>32</v>
      </c>
      <c r="X42" s="78" t="s">
        <v>76</v>
      </c>
      <c r="Y42" s="79">
        <v>32</v>
      </c>
      <c r="Z42" s="7"/>
      <c r="AA42" s="80">
        <f t="shared" si="0"/>
        <v>0</v>
      </c>
      <c r="AB42" s="81">
        <f t="shared" si="4"/>
        <v>0</v>
      </c>
      <c r="AC42" s="79">
        <f t="shared" si="5"/>
        <v>0</v>
      </c>
      <c r="AD42" s="7"/>
      <c r="AE42" s="92">
        <f t="shared" si="6"/>
        <v>0</v>
      </c>
      <c r="AF42" s="79">
        <f t="shared" si="7"/>
        <v>0</v>
      </c>
      <c r="AG42" s="7"/>
      <c r="AH42" s="83">
        <f t="shared" si="1"/>
        <v>0</v>
      </c>
      <c r="AI42" s="91"/>
      <c r="AJ42" s="78" t="str">
        <f t="shared" si="22"/>
        <v>.</v>
      </c>
      <c r="AK42" s="81" t="str">
        <f t="shared" si="8"/>
        <v>.</v>
      </c>
      <c r="AL42" s="81" t="str">
        <f t="shared" si="9"/>
        <v>.</v>
      </c>
      <c r="AM42" s="81" t="str">
        <f t="shared" si="10"/>
        <v>.</v>
      </c>
      <c r="AN42" s="81" t="str">
        <f t="shared" si="11"/>
        <v>.</v>
      </c>
      <c r="AO42" s="81" t="str">
        <f t="shared" si="12"/>
        <v>.</v>
      </c>
      <c r="AP42" s="81" t="str">
        <f t="shared" si="13"/>
        <v>.</v>
      </c>
      <c r="AQ42" s="81" t="str">
        <f t="shared" si="14"/>
        <v>.</v>
      </c>
      <c r="AR42" s="79" t="str">
        <f t="shared" si="15"/>
        <v>.</v>
      </c>
      <c r="AS42" s="7"/>
      <c r="AT42" s="80">
        <f t="shared" si="16"/>
        <v>0</v>
      </c>
      <c r="AU42" s="81">
        <f t="shared" si="17"/>
        <v>0</v>
      </c>
      <c r="AV42" s="79">
        <f t="shared" si="18"/>
        <v>0</v>
      </c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80">
        <f t="shared" si="19"/>
        <v>0</v>
      </c>
      <c r="BQ42" s="81">
        <f t="shared" si="2"/>
        <v>0</v>
      </c>
      <c r="BR42" s="81">
        <f t="shared" si="3"/>
        <v>0</v>
      </c>
      <c r="BS42" s="81">
        <f t="shared" si="20"/>
        <v>0</v>
      </c>
      <c r="BT42" s="79">
        <f t="shared" si="21"/>
        <v>0</v>
      </c>
    </row>
    <row r="43" spans="1:72" ht="12.75" hidden="1">
      <c r="A43" s="80"/>
      <c r="G43" s="49"/>
      <c r="H43" s="78" t="s">
        <v>76</v>
      </c>
      <c r="I43">
        <v>33</v>
      </c>
      <c r="J43" s="78" t="s">
        <v>76</v>
      </c>
      <c r="K43">
        <v>33</v>
      </c>
      <c r="L43" s="78" t="s">
        <v>76</v>
      </c>
      <c r="M43">
        <v>33</v>
      </c>
      <c r="N43" s="78" t="s">
        <v>76</v>
      </c>
      <c r="O43" s="81">
        <v>33</v>
      </c>
      <c r="P43" s="78" t="s">
        <v>76</v>
      </c>
      <c r="Q43">
        <v>33</v>
      </c>
      <c r="R43" s="78" t="s">
        <v>76</v>
      </c>
      <c r="S43">
        <v>33</v>
      </c>
      <c r="T43" s="78" t="s">
        <v>76</v>
      </c>
      <c r="U43">
        <v>33</v>
      </c>
      <c r="V43" s="78" t="s">
        <v>76</v>
      </c>
      <c r="W43">
        <v>33</v>
      </c>
      <c r="X43" s="78" t="s">
        <v>76</v>
      </c>
      <c r="Y43" s="79">
        <v>33</v>
      </c>
      <c r="Z43" s="7"/>
      <c r="AA43" s="80">
        <f t="shared" si="0"/>
        <v>0</v>
      </c>
      <c r="AB43" s="81">
        <f t="shared" si="4"/>
        <v>0</v>
      </c>
      <c r="AC43" s="79">
        <f t="shared" si="5"/>
        <v>0</v>
      </c>
      <c r="AD43" s="7"/>
      <c r="AE43" s="92">
        <f t="shared" si="6"/>
        <v>0</v>
      </c>
      <c r="AF43" s="79">
        <f t="shared" si="7"/>
        <v>0</v>
      </c>
      <c r="AG43" s="7"/>
      <c r="AH43" s="83">
        <f t="shared" si="1"/>
        <v>0</v>
      </c>
      <c r="AI43" s="91"/>
      <c r="AJ43" s="78" t="str">
        <f t="shared" si="22"/>
        <v>.</v>
      </c>
      <c r="AK43" s="81" t="str">
        <f t="shared" si="8"/>
        <v>.</v>
      </c>
      <c r="AL43" s="81" t="str">
        <f t="shared" si="9"/>
        <v>.</v>
      </c>
      <c r="AM43" s="81" t="str">
        <f t="shared" si="10"/>
        <v>.</v>
      </c>
      <c r="AN43" s="81" t="str">
        <f t="shared" si="11"/>
        <v>.</v>
      </c>
      <c r="AO43" s="81" t="str">
        <f t="shared" si="12"/>
        <v>.</v>
      </c>
      <c r="AP43" s="81" t="str">
        <f t="shared" si="13"/>
        <v>.</v>
      </c>
      <c r="AQ43" s="81" t="str">
        <f t="shared" si="14"/>
        <v>.</v>
      </c>
      <c r="AR43" s="79" t="str">
        <f t="shared" si="15"/>
        <v>.</v>
      </c>
      <c r="AS43" s="7"/>
      <c r="AT43" s="80">
        <f t="shared" si="16"/>
        <v>0</v>
      </c>
      <c r="AU43" s="81">
        <f t="shared" si="17"/>
        <v>0</v>
      </c>
      <c r="AV43" s="79">
        <f t="shared" si="18"/>
        <v>0</v>
      </c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80">
        <f t="shared" si="19"/>
        <v>0</v>
      </c>
      <c r="BQ43" s="81">
        <f t="shared" si="2"/>
        <v>0</v>
      </c>
      <c r="BR43" s="81">
        <f t="shared" si="3"/>
        <v>0</v>
      </c>
      <c r="BS43" s="81">
        <f t="shared" si="20"/>
        <v>0</v>
      </c>
      <c r="BT43" s="79">
        <f t="shared" si="21"/>
        <v>0</v>
      </c>
    </row>
    <row r="44" spans="1:72" ht="12.75" hidden="1">
      <c r="A44" s="80"/>
      <c r="G44" s="49"/>
      <c r="H44" s="78" t="s">
        <v>76</v>
      </c>
      <c r="I44">
        <v>34</v>
      </c>
      <c r="J44" s="78" t="s">
        <v>76</v>
      </c>
      <c r="K44">
        <v>34</v>
      </c>
      <c r="L44" s="78" t="s">
        <v>76</v>
      </c>
      <c r="M44" s="81">
        <v>34</v>
      </c>
      <c r="N44" s="78" t="s">
        <v>76</v>
      </c>
      <c r="O44" s="81">
        <v>34</v>
      </c>
      <c r="P44" s="78" t="s">
        <v>76</v>
      </c>
      <c r="Q44">
        <v>34</v>
      </c>
      <c r="R44" s="78" t="s">
        <v>76</v>
      </c>
      <c r="S44">
        <v>34</v>
      </c>
      <c r="T44" s="78" t="s">
        <v>76</v>
      </c>
      <c r="U44">
        <v>34</v>
      </c>
      <c r="V44" s="78" t="s">
        <v>76</v>
      </c>
      <c r="W44">
        <v>34</v>
      </c>
      <c r="X44" s="78" t="s">
        <v>76</v>
      </c>
      <c r="Y44" s="79">
        <v>34</v>
      </c>
      <c r="Z44" s="7"/>
      <c r="AA44" s="80">
        <f t="shared" si="0"/>
        <v>0</v>
      </c>
      <c r="AB44" s="81">
        <f t="shared" si="4"/>
        <v>0</v>
      </c>
      <c r="AC44" s="79">
        <f t="shared" si="5"/>
        <v>0</v>
      </c>
      <c r="AD44" s="7"/>
      <c r="AE44" s="92">
        <f t="shared" si="6"/>
        <v>0</v>
      </c>
      <c r="AF44" s="79">
        <f t="shared" si="7"/>
        <v>0</v>
      </c>
      <c r="AG44" s="7"/>
      <c r="AH44" s="83">
        <f t="shared" si="1"/>
        <v>0</v>
      </c>
      <c r="AI44" s="91"/>
      <c r="AJ44" s="78" t="str">
        <f t="shared" si="22"/>
        <v>.</v>
      </c>
      <c r="AK44" s="81" t="str">
        <f t="shared" si="8"/>
        <v>.</v>
      </c>
      <c r="AL44" s="81" t="str">
        <f t="shared" si="9"/>
        <v>.</v>
      </c>
      <c r="AM44" s="81" t="str">
        <f t="shared" si="10"/>
        <v>.</v>
      </c>
      <c r="AN44" s="81" t="str">
        <f t="shared" si="11"/>
        <v>.</v>
      </c>
      <c r="AO44" s="81" t="str">
        <f t="shared" si="12"/>
        <v>.</v>
      </c>
      <c r="AP44" s="81" t="str">
        <f t="shared" si="13"/>
        <v>.</v>
      </c>
      <c r="AQ44" s="81" t="str">
        <f t="shared" si="14"/>
        <v>.</v>
      </c>
      <c r="AR44" s="79" t="str">
        <f t="shared" si="15"/>
        <v>.</v>
      </c>
      <c r="AS44" s="7"/>
      <c r="AT44" s="80">
        <f t="shared" si="16"/>
        <v>0</v>
      </c>
      <c r="AU44" s="81">
        <f t="shared" si="17"/>
        <v>0</v>
      </c>
      <c r="AV44" s="79">
        <f t="shared" si="18"/>
        <v>0</v>
      </c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80">
        <f t="shared" si="19"/>
        <v>0</v>
      </c>
      <c r="BQ44" s="81">
        <f t="shared" si="2"/>
        <v>0</v>
      </c>
      <c r="BR44" s="81">
        <f t="shared" si="3"/>
        <v>0</v>
      </c>
      <c r="BS44" s="81">
        <f t="shared" si="20"/>
        <v>0</v>
      </c>
      <c r="BT44" s="79">
        <f t="shared" si="21"/>
        <v>0</v>
      </c>
    </row>
    <row r="45" spans="1:72" ht="12.75" hidden="1">
      <c r="A45" s="80"/>
      <c r="G45" s="49"/>
      <c r="H45" s="78" t="s">
        <v>76</v>
      </c>
      <c r="I45">
        <v>35</v>
      </c>
      <c r="J45" s="78" t="s">
        <v>76</v>
      </c>
      <c r="K45">
        <v>35</v>
      </c>
      <c r="L45" s="78" t="s">
        <v>76</v>
      </c>
      <c r="M45">
        <v>35</v>
      </c>
      <c r="N45" s="78" t="s">
        <v>76</v>
      </c>
      <c r="O45" s="81">
        <v>35</v>
      </c>
      <c r="P45" s="78" t="s">
        <v>76</v>
      </c>
      <c r="Q45">
        <v>35</v>
      </c>
      <c r="R45" s="78" t="s">
        <v>76</v>
      </c>
      <c r="S45">
        <v>35</v>
      </c>
      <c r="T45" s="78" t="s">
        <v>76</v>
      </c>
      <c r="U45">
        <v>35</v>
      </c>
      <c r="V45" s="78" t="s">
        <v>76</v>
      </c>
      <c r="W45">
        <v>35</v>
      </c>
      <c r="X45" s="78" t="s">
        <v>76</v>
      </c>
      <c r="Y45" s="79">
        <v>35</v>
      </c>
      <c r="Z45" s="7"/>
      <c r="AA45" s="80">
        <f t="shared" si="0"/>
        <v>0</v>
      </c>
      <c r="AB45" s="81">
        <f t="shared" si="4"/>
        <v>0</v>
      </c>
      <c r="AC45" s="79">
        <f t="shared" si="5"/>
        <v>0</v>
      </c>
      <c r="AD45" s="7"/>
      <c r="AE45" s="92">
        <f t="shared" si="6"/>
        <v>0</v>
      </c>
      <c r="AF45" s="79">
        <f t="shared" si="7"/>
        <v>0</v>
      </c>
      <c r="AG45" s="7"/>
      <c r="AH45" s="83">
        <f t="shared" si="1"/>
        <v>0</v>
      </c>
      <c r="AI45" s="91"/>
      <c r="AJ45" s="78" t="str">
        <f t="shared" si="22"/>
        <v>.</v>
      </c>
      <c r="AK45" s="81" t="str">
        <f t="shared" si="8"/>
        <v>.</v>
      </c>
      <c r="AL45" s="81" t="str">
        <f t="shared" si="9"/>
        <v>.</v>
      </c>
      <c r="AM45" s="81" t="str">
        <f t="shared" si="10"/>
        <v>.</v>
      </c>
      <c r="AN45" s="81" t="str">
        <f t="shared" si="11"/>
        <v>.</v>
      </c>
      <c r="AO45" s="81" t="str">
        <f t="shared" si="12"/>
        <v>.</v>
      </c>
      <c r="AP45" s="81" t="str">
        <f t="shared" si="13"/>
        <v>.</v>
      </c>
      <c r="AQ45" s="81" t="str">
        <f t="shared" si="14"/>
        <v>.</v>
      </c>
      <c r="AR45" s="79" t="str">
        <f t="shared" si="15"/>
        <v>.</v>
      </c>
      <c r="AS45" s="7"/>
      <c r="AT45" s="80">
        <f t="shared" si="16"/>
        <v>0</v>
      </c>
      <c r="AU45" s="81">
        <f t="shared" si="17"/>
        <v>0</v>
      </c>
      <c r="AV45" s="79">
        <f t="shared" si="18"/>
        <v>0</v>
      </c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80">
        <f t="shared" si="19"/>
        <v>0</v>
      </c>
      <c r="BQ45" s="81">
        <f t="shared" si="2"/>
        <v>0</v>
      </c>
      <c r="BR45" s="81">
        <f t="shared" si="3"/>
        <v>0</v>
      </c>
      <c r="BS45" s="81">
        <f t="shared" si="20"/>
        <v>0</v>
      </c>
      <c r="BT45" s="79">
        <f t="shared" si="21"/>
        <v>0</v>
      </c>
    </row>
    <row r="46" spans="1:72" ht="12.75" hidden="1">
      <c r="A46" s="80"/>
      <c r="G46" s="49"/>
      <c r="H46" s="78" t="s">
        <v>76</v>
      </c>
      <c r="I46">
        <v>36</v>
      </c>
      <c r="J46" s="78" t="s">
        <v>76</v>
      </c>
      <c r="K46">
        <v>36</v>
      </c>
      <c r="L46" s="78" t="s">
        <v>76</v>
      </c>
      <c r="M46" s="81">
        <v>36</v>
      </c>
      <c r="N46" s="78" t="s">
        <v>76</v>
      </c>
      <c r="O46" s="81">
        <v>36</v>
      </c>
      <c r="P46" s="78" t="s">
        <v>76</v>
      </c>
      <c r="Q46">
        <v>36</v>
      </c>
      <c r="R46" s="78" t="s">
        <v>76</v>
      </c>
      <c r="S46">
        <v>36</v>
      </c>
      <c r="T46" s="78" t="s">
        <v>76</v>
      </c>
      <c r="U46">
        <v>36</v>
      </c>
      <c r="V46" s="78" t="s">
        <v>76</v>
      </c>
      <c r="W46">
        <v>36</v>
      </c>
      <c r="X46" s="78" t="s">
        <v>76</v>
      </c>
      <c r="Y46" s="79">
        <v>36</v>
      </c>
      <c r="Z46" s="7"/>
      <c r="AA46" s="80">
        <f t="shared" si="0"/>
        <v>0</v>
      </c>
      <c r="AB46" s="81">
        <f t="shared" si="4"/>
        <v>0</v>
      </c>
      <c r="AC46" s="79">
        <f t="shared" si="5"/>
        <v>0</v>
      </c>
      <c r="AD46" s="7"/>
      <c r="AE46" s="92">
        <f t="shared" si="6"/>
        <v>0</v>
      </c>
      <c r="AF46" s="79">
        <f t="shared" si="7"/>
        <v>0</v>
      </c>
      <c r="AG46" s="7"/>
      <c r="AH46" s="83">
        <f t="shared" si="1"/>
        <v>0</v>
      </c>
      <c r="AI46" s="91"/>
      <c r="AJ46" s="78" t="str">
        <f t="shared" si="22"/>
        <v>.</v>
      </c>
      <c r="AK46" s="81" t="str">
        <f t="shared" si="8"/>
        <v>.</v>
      </c>
      <c r="AL46" s="81" t="str">
        <f t="shared" si="9"/>
        <v>.</v>
      </c>
      <c r="AM46" s="81" t="str">
        <f t="shared" si="10"/>
        <v>.</v>
      </c>
      <c r="AN46" s="81" t="str">
        <f t="shared" si="11"/>
        <v>.</v>
      </c>
      <c r="AO46" s="81" t="str">
        <f t="shared" si="12"/>
        <v>.</v>
      </c>
      <c r="AP46" s="81" t="str">
        <f t="shared" si="13"/>
        <v>.</v>
      </c>
      <c r="AQ46" s="81" t="str">
        <f t="shared" si="14"/>
        <v>.</v>
      </c>
      <c r="AR46" s="79" t="str">
        <f t="shared" si="15"/>
        <v>.</v>
      </c>
      <c r="AS46" s="7"/>
      <c r="AT46" s="80">
        <f t="shared" si="16"/>
        <v>0</v>
      </c>
      <c r="AU46" s="81">
        <f t="shared" si="17"/>
        <v>0</v>
      </c>
      <c r="AV46" s="79">
        <f t="shared" si="18"/>
        <v>0</v>
      </c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80">
        <f t="shared" si="19"/>
        <v>0</v>
      </c>
      <c r="BQ46" s="81">
        <f t="shared" si="2"/>
        <v>0</v>
      </c>
      <c r="BR46" s="81">
        <f t="shared" si="3"/>
        <v>0</v>
      </c>
      <c r="BS46" s="81">
        <f t="shared" si="20"/>
        <v>0</v>
      </c>
      <c r="BT46" s="79">
        <f t="shared" si="21"/>
        <v>0</v>
      </c>
    </row>
    <row r="47" spans="1:72" ht="12.75" hidden="1">
      <c r="A47" s="80"/>
      <c r="G47" s="49"/>
      <c r="H47" s="78" t="s">
        <v>76</v>
      </c>
      <c r="I47">
        <v>37</v>
      </c>
      <c r="J47" s="78" t="s">
        <v>76</v>
      </c>
      <c r="K47">
        <v>37</v>
      </c>
      <c r="L47" s="78" t="s">
        <v>76</v>
      </c>
      <c r="M47">
        <v>37</v>
      </c>
      <c r="N47" s="78" t="s">
        <v>76</v>
      </c>
      <c r="O47" s="81">
        <v>37</v>
      </c>
      <c r="P47" s="78" t="s">
        <v>76</v>
      </c>
      <c r="Q47">
        <v>37</v>
      </c>
      <c r="R47" s="78" t="s">
        <v>76</v>
      </c>
      <c r="S47">
        <v>37</v>
      </c>
      <c r="T47" s="78" t="s">
        <v>76</v>
      </c>
      <c r="U47">
        <v>37</v>
      </c>
      <c r="V47" s="78" t="s">
        <v>76</v>
      </c>
      <c r="W47">
        <v>37</v>
      </c>
      <c r="X47" s="78" t="s">
        <v>76</v>
      </c>
      <c r="Y47" s="79">
        <v>37</v>
      </c>
      <c r="Z47" s="7"/>
      <c r="AA47" s="80">
        <f t="shared" si="0"/>
        <v>0</v>
      </c>
      <c r="AB47" s="81">
        <f t="shared" si="4"/>
        <v>0</v>
      </c>
      <c r="AC47" s="79">
        <f t="shared" si="5"/>
        <v>0</v>
      </c>
      <c r="AD47" s="7"/>
      <c r="AE47" s="92">
        <f t="shared" si="6"/>
        <v>0</v>
      </c>
      <c r="AF47" s="79">
        <f t="shared" si="7"/>
        <v>0</v>
      </c>
      <c r="AG47" s="7"/>
      <c r="AH47" s="83">
        <f t="shared" si="1"/>
        <v>0</v>
      </c>
      <c r="AI47" s="91"/>
      <c r="AJ47" s="78" t="str">
        <f t="shared" si="22"/>
        <v>.</v>
      </c>
      <c r="AK47" s="81" t="str">
        <f t="shared" si="8"/>
        <v>.</v>
      </c>
      <c r="AL47" s="81" t="str">
        <f t="shared" si="9"/>
        <v>.</v>
      </c>
      <c r="AM47" s="81" t="str">
        <f t="shared" si="10"/>
        <v>.</v>
      </c>
      <c r="AN47" s="81" t="str">
        <f t="shared" si="11"/>
        <v>.</v>
      </c>
      <c r="AO47" s="81" t="str">
        <f t="shared" si="12"/>
        <v>.</v>
      </c>
      <c r="AP47" s="81" t="str">
        <f t="shared" si="13"/>
        <v>.</v>
      </c>
      <c r="AQ47" s="81" t="str">
        <f t="shared" si="14"/>
        <v>.</v>
      </c>
      <c r="AR47" s="79" t="str">
        <f t="shared" si="15"/>
        <v>.</v>
      </c>
      <c r="AS47" s="7"/>
      <c r="AT47" s="80">
        <f t="shared" si="16"/>
        <v>0</v>
      </c>
      <c r="AU47" s="81">
        <f t="shared" si="17"/>
        <v>0</v>
      </c>
      <c r="AV47" s="79">
        <f t="shared" si="18"/>
        <v>0</v>
      </c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80">
        <f t="shared" si="19"/>
        <v>0</v>
      </c>
      <c r="BQ47" s="81">
        <f t="shared" si="2"/>
        <v>0</v>
      </c>
      <c r="BR47" s="81">
        <f t="shared" si="3"/>
        <v>0</v>
      </c>
      <c r="BS47" s="81">
        <f t="shared" si="20"/>
        <v>0</v>
      </c>
      <c r="BT47" s="79">
        <f t="shared" si="21"/>
        <v>0</v>
      </c>
    </row>
    <row r="48" spans="1:72" ht="12.75" hidden="1">
      <c r="A48" s="80"/>
      <c r="G48" s="49"/>
      <c r="H48" s="78" t="s">
        <v>76</v>
      </c>
      <c r="I48">
        <v>38</v>
      </c>
      <c r="J48" s="78" t="s">
        <v>76</v>
      </c>
      <c r="K48">
        <v>38</v>
      </c>
      <c r="L48" s="78" t="s">
        <v>76</v>
      </c>
      <c r="M48" s="81">
        <v>38</v>
      </c>
      <c r="N48" s="78" t="s">
        <v>76</v>
      </c>
      <c r="O48" s="81">
        <v>38</v>
      </c>
      <c r="P48" s="78" t="s">
        <v>76</v>
      </c>
      <c r="Q48">
        <v>38</v>
      </c>
      <c r="R48" s="78" t="s">
        <v>76</v>
      </c>
      <c r="S48">
        <v>38</v>
      </c>
      <c r="T48" s="78" t="s">
        <v>76</v>
      </c>
      <c r="U48">
        <v>38</v>
      </c>
      <c r="V48" s="78" t="s">
        <v>76</v>
      </c>
      <c r="W48">
        <v>38</v>
      </c>
      <c r="X48" s="78" t="s">
        <v>76</v>
      </c>
      <c r="Y48" s="79">
        <v>38</v>
      </c>
      <c r="Z48" s="7"/>
      <c r="AA48" s="80">
        <f t="shared" si="0"/>
        <v>0</v>
      </c>
      <c r="AB48" s="81">
        <f t="shared" si="4"/>
        <v>0</v>
      </c>
      <c r="AC48" s="79">
        <f t="shared" si="5"/>
        <v>0</v>
      </c>
      <c r="AD48" s="7"/>
      <c r="AE48" s="92">
        <f t="shared" si="6"/>
        <v>0</v>
      </c>
      <c r="AF48" s="79">
        <f t="shared" si="7"/>
        <v>0</v>
      </c>
      <c r="AG48" s="7"/>
      <c r="AH48" s="83">
        <f t="shared" si="1"/>
        <v>0</v>
      </c>
      <c r="AI48" s="91"/>
      <c r="AJ48" s="78" t="str">
        <f t="shared" si="22"/>
        <v>.</v>
      </c>
      <c r="AK48" s="81" t="str">
        <f t="shared" si="8"/>
        <v>.</v>
      </c>
      <c r="AL48" s="81" t="str">
        <f t="shared" si="9"/>
        <v>.</v>
      </c>
      <c r="AM48" s="81" t="str">
        <f t="shared" si="10"/>
        <v>.</v>
      </c>
      <c r="AN48" s="81" t="str">
        <f t="shared" si="11"/>
        <v>.</v>
      </c>
      <c r="AO48" s="81" t="str">
        <f t="shared" si="12"/>
        <v>.</v>
      </c>
      <c r="AP48" s="81" t="str">
        <f t="shared" si="13"/>
        <v>.</v>
      </c>
      <c r="AQ48" s="81" t="str">
        <f t="shared" si="14"/>
        <v>.</v>
      </c>
      <c r="AR48" s="79" t="str">
        <f t="shared" si="15"/>
        <v>.</v>
      </c>
      <c r="AS48" s="7"/>
      <c r="AT48" s="80">
        <f t="shared" si="16"/>
        <v>0</v>
      </c>
      <c r="AU48" s="81">
        <f t="shared" si="17"/>
        <v>0</v>
      </c>
      <c r="AV48" s="79">
        <f t="shared" si="18"/>
        <v>0</v>
      </c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80">
        <f t="shared" si="19"/>
        <v>0</v>
      </c>
      <c r="BQ48" s="81">
        <f t="shared" si="2"/>
        <v>0</v>
      </c>
      <c r="BR48" s="81">
        <f t="shared" si="3"/>
        <v>0</v>
      </c>
      <c r="BS48" s="81">
        <f t="shared" si="20"/>
        <v>0</v>
      </c>
      <c r="BT48" s="79">
        <f t="shared" si="21"/>
        <v>0</v>
      </c>
    </row>
    <row r="49" spans="1:72" ht="12.75" hidden="1">
      <c r="A49" s="80"/>
      <c r="G49" s="49"/>
      <c r="H49" s="78" t="s">
        <v>76</v>
      </c>
      <c r="I49">
        <v>39</v>
      </c>
      <c r="J49" s="78" t="s">
        <v>76</v>
      </c>
      <c r="K49">
        <v>39</v>
      </c>
      <c r="L49" s="78" t="s">
        <v>76</v>
      </c>
      <c r="M49">
        <v>39</v>
      </c>
      <c r="N49" s="78" t="s">
        <v>76</v>
      </c>
      <c r="O49" s="81">
        <v>39</v>
      </c>
      <c r="P49" s="78" t="s">
        <v>76</v>
      </c>
      <c r="Q49">
        <v>39</v>
      </c>
      <c r="R49" s="78" t="s">
        <v>76</v>
      </c>
      <c r="S49">
        <v>39</v>
      </c>
      <c r="T49" s="78" t="s">
        <v>76</v>
      </c>
      <c r="U49">
        <v>39</v>
      </c>
      <c r="V49" s="78" t="s">
        <v>76</v>
      </c>
      <c r="W49">
        <v>39</v>
      </c>
      <c r="X49" s="78" t="s">
        <v>76</v>
      </c>
      <c r="Y49" s="79">
        <v>39</v>
      </c>
      <c r="Z49" s="7"/>
      <c r="AA49" s="80">
        <f t="shared" si="0"/>
        <v>0</v>
      </c>
      <c r="AB49" s="81">
        <f t="shared" si="4"/>
        <v>0</v>
      </c>
      <c r="AC49" s="79">
        <f t="shared" si="5"/>
        <v>0</v>
      </c>
      <c r="AD49" s="7"/>
      <c r="AE49" s="92">
        <f t="shared" si="6"/>
        <v>0</v>
      </c>
      <c r="AF49" s="79">
        <f t="shared" si="7"/>
        <v>0</v>
      </c>
      <c r="AG49" s="7"/>
      <c r="AH49" s="83">
        <f t="shared" si="1"/>
        <v>0</v>
      </c>
      <c r="AI49" s="91"/>
      <c r="AJ49" s="78" t="str">
        <f t="shared" si="22"/>
        <v>.</v>
      </c>
      <c r="AK49" s="81" t="str">
        <f t="shared" si="8"/>
        <v>.</v>
      </c>
      <c r="AL49" s="81" t="str">
        <f t="shared" si="9"/>
        <v>.</v>
      </c>
      <c r="AM49" s="81" t="str">
        <f t="shared" si="10"/>
        <v>.</v>
      </c>
      <c r="AN49" s="81" t="str">
        <f t="shared" si="11"/>
        <v>.</v>
      </c>
      <c r="AO49" s="81" t="str">
        <f t="shared" si="12"/>
        <v>.</v>
      </c>
      <c r="AP49" s="81" t="str">
        <f t="shared" si="13"/>
        <v>.</v>
      </c>
      <c r="AQ49" s="81" t="str">
        <f t="shared" si="14"/>
        <v>.</v>
      </c>
      <c r="AR49" s="79" t="str">
        <f t="shared" si="15"/>
        <v>.</v>
      </c>
      <c r="AS49" s="7"/>
      <c r="AT49" s="80">
        <f t="shared" si="16"/>
        <v>0</v>
      </c>
      <c r="AU49" s="81">
        <f t="shared" si="17"/>
        <v>0</v>
      </c>
      <c r="AV49" s="79">
        <f t="shared" si="18"/>
        <v>0</v>
      </c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80">
        <f t="shared" si="19"/>
        <v>0</v>
      </c>
      <c r="BQ49" s="81">
        <f t="shared" si="2"/>
        <v>0</v>
      </c>
      <c r="BR49" s="81">
        <f t="shared" si="3"/>
        <v>0</v>
      </c>
      <c r="BS49" s="81">
        <f t="shared" si="20"/>
        <v>0</v>
      </c>
      <c r="BT49" s="79">
        <f t="shared" si="21"/>
        <v>0</v>
      </c>
    </row>
    <row r="50" spans="1:72" ht="12.75" hidden="1">
      <c r="A50" s="80"/>
      <c r="G50" s="49"/>
      <c r="H50" s="78" t="s">
        <v>76</v>
      </c>
      <c r="I50">
        <v>40</v>
      </c>
      <c r="J50" s="78" t="s">
        <v>76</v>
      </c>
      <c r="K50">
        <v>40</v>
      </c>
      <c r="L50" s="78" t="s">
        <v>76</v>
      </c>
      <c r="M50" s="81">
        <v>40</v>
      </c>
      <c r="N50" s="78" t="s">
        <v>76</v>
      </c>
      <c r="O50" s="81">
        <v>40</v>
      </c>
      <c r="P50" s="78" t="s">
        <v>76</v>
      </c>
      <c r="Q50">
        <v>40</v>
      </c>
      <c r="R50" s="78" t="s">
        <v>76</v>
      </c>
      <c r="S50">
        <v>40</v>
      </c>
      <c r="T50" s="78" t="s">
        <v>76</v>
      </c>
      <c r="U50">
        <v>40</v>
      </c>
      <c r="V50" s="78" t="s">
        <v>76</v>
      </c>
      <c r="W50">
        <v>40</v>
      </c>
      <c r="X50" s="78" t="s">
        <v>76</v>
      </c>
      <c r="Y50" s="79">
        <v>40</v>
      </c>
      <c r="Z50" s="7"/>
      <c r="AA50" s="80">
        <f t="shared" si="0"/>
        <v>0</v>
      </c>
      <c r="AB50" s="81">
        <f t="shared" si="4"/>
        <v>0</v>
      </c>
      <c r="AC50" s="79">
        <f t="shared" si="5"/>
        <v>0</v>
      </c>
      <c r="AD50" s="7"/>
      <c r="AE50" s="92">
        <f t="shared" si="6"/>
        <v>0</v>
      </c>
      <c r="AF50" s="79">
        <f t="shared" si="7"/>
        <v>0</v>
      </c>
      <c r="AG50" s="7"/>
      <c r="AH50" s="83">
        <f t="shared" si="1"/>
        <v>0</v>
      </c>
      <c r="AI50" s="91"/>
      <c r="AJ50" s="78" t="str">
        <f t="shared" si="22"/>
        <v>.</v>
      </c>
      <c r="AK50" s="81" t="str">
        <f t="shared" si="8"/>
        <v>.</v>
      </c>
      <c r="AL50" s="81" t="str">
        <f t="shared" si="9"/>
        <v>.</v>
      </c>
      <c r="AM50" s="81" t="str">
        <f t="shared" si="10"/>
        <v>.</v>
      </c>
      <c r="AN50" s="81" t="str">
        <f t="shared" si="11"/>
        <v>.</v>
      </c>
      <c r="AO50" s="81" t="str">
        <f t="shared" si="12"/>
        <v>.</v>
      </c>
      <c r="AP50" s="81" t="str">
        <f t="shared" si="13"/>
        <v>.</v>
      </c>
      <c r="AQ50" s="81" t="str">
        <f t="shared" si="14"/>
        <v>.</v>
      </c>
      <c r="AR50" s="79" t="str">
        <f t="shared" si="15"/>
        <v>.</v>
      </c>
      <c r="AS50" s="7"/>
      <c r="AT50" s="80">
        <f t="shared" si="16"/>
        <v>0</v>
      </c>
      <c r="AU50" s="81">
        <f t="shared" si="17"/>
        <v>0</v>
      </c>
      <c r="AV50" s="79">
        <f t="shared" si="18"/>
        <v>0</v>
      </c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80">
        <f t="shared" si="19"/>
        <v>0</v>
      </c>
      <c r="BQ50" s="81">
        <f t="shared" si="2"/>
        <v>0</v>
      </c>
      <c r="BR50" s="81">
        <f t="shared" si="3"/>
        <v>0</v>
      </c>
      <c r="BS50" s="81">
        <f t="shared" si="20"/>
        <v>0</v>
      </c>
      <c r="BT50" s="79">
        <f t="shared" si="21"/>
        <v>0</v>
      </c>
    </row>
    <row r="51" spans="1:72" ht="12.75" hidden="1">
      <c r="A51" s="80"/>
      <c r="G51" s="49"/>
      <c r="H51" s="78" t="s">
        <v>76</v>
      </c>
      <c r="I51">
        <v>41</v>
      </c>
      <c r="J51" s="78" t="s">
        <v>76</v>
      </c>
      <c r="K51">
        <v>41</v>
      </c>
      <c r="L51" s="78" t="s">
        <v>76</v>
      </c>
      <c r="M51">
        <v>41</v>
      </c>
      <c r="N51" s="78" t="s">
        <v>76</v>
      </c>
      <c r="O51" s="81">
        <v>41</v>
      </c>
      <c r="P51" s="78" t="s">
        <v>76</v>
      </c>
      <c r="Q51">
        <v>41</v>
      </c>
      <c r="R51" s="78" t="s">
        <v>76</v>
      </c>
      <c r="S51">
        <v>41</v>
      </c>
      <c r="T51" s="78" t="s">
        <v>76</v>
      </c>
      <c r="U51">
        <v>41</v>
      </c>
      <c r="V51" s="78" t="s">
        <v>76</v>
      </c>
      <c r="W51">
        <v>41</v>
      </c>
      <c r="X51" s="78" t="s">
        <v>76</v>
      </c>
      <c r="Y51" s="79">
        <v>41</v>
      </c>
      <c r="Z51" s="7"/>
      <c r="AA51" s="80">
        <f t="shared" si="0"/>
        <v>0</v>
      </c>
      <c r="AB51" s="81">
        <f t="shared" si="4"/>
        <v>0</v>
      </c>
      <c r="AC51" s="79">
        <f t="shared" si="5"/>
        <v>0</v>
      </c>
      <c r="AD51" s="7"/>
      <c r="AE51" s="92">
        <f t="shared" si="6"/>
        <v>0</v>
      </c>
      <c r="AF51" s="79">
        <f t="shared" si="7"/>
        <v>0</v>
      </c>
      <c r="AG51" s="7"/>
      <c r="AH51" s="83">
        <f t="shared" si="1"/>
        <v>0</v>
      </c>
      <c r="AI51" s="91"/>
      <c r="AJ51" s="78" t="str">
        <f t="shared" si="22"/>
        <v>.</v>
      </c>
      <c r="AK51" s="81" t="str">
        <f t="shared" si="8"/>
        <v>.</v>
      </c>
      <c r="AL51" s="81" t="str">
        <f t="shared" si="9"/>
        <v>.</v>
      </c>
      <c r="AM51" s="81" t="str">
        <f t="shared" si="10"/>
        <v>.</v>
      </c>
      <c r="AN51" s="81" t="str">
        <f t="shared" si="11"/>
        <v>.</v>
      </c>
      <c r="AO51" s="81" t="str">
        <f t="shared" si="12"/>
        <v>.</v>
      </c>
      <c r="AP51" s="81" t="str">
        <f t="shared" si="13"/>
        <v>.</v>
      </c>
      <c r="AQ51" s="81" t="str">
        <f t="shared" si="14"/>
        <v>.</v>
      </c>
      <c r="AR51" s="79" t="str">
        <f t="shared" si="15"/>
        <v>.</v>
      </c>
      <c r="AS51" s="7"/>
      <c r="AT51" s="80">
        <f t="shared" si="16"/>
        <v>0</v>
      </c>
      <c r="AU51" s="81">
        <f t="shared" si="17"/>
        <v>0</v>
      </c>
      <c r="AV51" s="79">
        <f t="shared" si="18"/>
        <v>0</v>
      </c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80">
        <f t="shared" si="19"/>
        <v>0</v>
      </c>
      <c r="BQ51" s="81">
        <f t="shared" si="2"/>
        <v>0</v>
      </c>
      <c r="BR51" s="81">
        <f t="shared" si="3"/>
        <v>0</v>
      </c>
      <c r="BS51" s="81">
        <f t="shared" si="20"/>
        <v>0</v>
      </c>
      <c r="BT51" s="79">
        <f t="shared" si="21"/>
        <v>0</v>
      </c>
    </row>
    <row r="52" spans="1:72" ht="12.75" hidden="1">
      <c r="A52" s="80"/>
      <c r="G52" s="49"/>
      <c r="H52" s="78" t="s">
        <v>76</v>
      </c>
      <c r="I52">
        <v>42</v>
      </c>
      <c r="J52" s="78" t="s">
        <v>76</v>
      </c>
      <c r="K52">
        <v>42</v>
      </c>
      <c r="L52" s="78" t="s">
        <v>76</v>
      </c>
      <c r="M52" s="81">
        <v>42</v>
      </c>
      <c r="N52" s="78" t="s">
        <v>76</v>
      </c>
      <c r="O52" s="81">
        <v>42</v>
      </c>
      <c r="P52" s="78" t="s">
        <v>76</v>
      </c>
      <c r="Q52">
        <v>42</v>
      </c>
      <c r="R52" s="78" t="s">
        <v>76</v>
      </c>
      <c r="S52">
        <v>42</v>
      </c>
      <c r="T52" s="78" t="s">
        <v>76</v>
      </c>
      <c r="U52">
        <v>42</v>
      </c>
      <c r="V52" s="78" t="s">
        <v>76</v>
      </c>
      <c r="W52">
        <v>42</v>
      </c>
      <c r="X52" s="78" t="s">
        <v>76</v>
      </c>
      <c r="Y52" s="79">
        <v>42</v>
      </c>
      <c r="Z52" s="7"/>
      <c r="AA52" s="80">
        <f t="shared" si="0"/>
        <v>0</v>
      </c>
      <c r="AB52" s="81">
        <f t="shared" si="4"/>
        <v>0</v>
      </c>
      <c r="AC52" s="79">
        <f t="shared" si="5"/>
        <v>0</v>
      </c>
      <c r="AD52" s="7"/>
      <c r="AE52" s="92">
        <f t="shared" si="6"/>
        <v>0</v>
      </c>
      <c r="AF52" s="79">
        <f t="shared" si="7"/>
        <v>0</v>
      </c>
      <c r="AG52" s="7"/>
      <c r="AH52" s="83">
        <f t="shared" si="1"/>
        <v>0</v>
      </c>
      <c r="AI52" s="91"/>
      <c r="AJ52" s="78" t="str">
        <f t="shared" si="22"/>
        <v>.</v>
      </c>
      <c r="AK52" s="81" t="str">
        <f t="shared" si="8"/>
        <v>.</v>
      </c>
      <c r="AL52" s="81" t="str">
        <f t="shared" si="9"/>
        <v>.</v>
      </c>
      <c r="AM52" s="81" t="str">
        <f t="shared" si="10"/>
        <v>.</v>
      </c>
      <c r="AN52" s="81" t="str">
        <f t="shared" si="11"/>
        <v>.</v>
      </c>
      <c r="AO52" s="81" t="str">
        <f t="shared" si="12"/>
        <v>.</v>
      </c>
      <c r="AP52" s="81" t="str">
        <f t="shared" si="13"/>
        <v>.</v>
      </c>
      <c r="AQ52" s="81" t="str">
        <f t="shared" si="14"/>
        <v>.</v>
      </c>
      <c r="AR52" s="79" t="str">
        <f t="shared" si="15"/>
        <v>.</v>
      </c>
      <c r="AS52" s="7"/>
      <c r="AT52" s="80">
        <f t="shared" si="16"/>
        <v>0</v>
      </c>
      <c r="AU52" s="81">
        <f t="shared" si="17"/>
        <v>0</v>
      </c>
      <c r="AV52" s="79">
        <f t="shared" si="18"/>
        <v>0</v>
      </c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80">
        <f t="shared" si="19"/>
        <v>0</v>
      </c>
      <c r="BQ52" s="81">
        <f t="shared" si="2"/>
        <v>0</v>
      </c>
      <c r="BR52" s="81">
        <f t="shared" si="3"/>
        <v>0</v>
      </c>
      <c r="BS52" s="81">
        <f t="shared" si="20"/>
        <v>0</v>
      </c>
      <c r="BT52" s="79">
        <f t="shared" si="21"/>
        <v>0</v>
      </c>
    </row>
    <row r="53" spans="1:72" ht="12.75" hidden="1">
      <c r="A53" s="80"/>
      <c r="G53" s="49"/>
      <c r="H53" s="78" t="s">
        <v>76</v>
      </c>
      <c r="I53">
        <v>43</v>
      </c>
      <c r="J53" s="78" t="s">
        <v>76</v>
      </c>
      <c r="K53">
        <v>43</v>
      </c>
      <c r="L53" s="78" t="s">
        <v>76</v>
      </c>
      <c r="M53">
        <v>43</v>
      </c>
      <c r="N53" s="78" t="s">
        <v>76</v>
      </c>
      <c r="O53" s="81">
        <v>43</v>
      </c>
      <c r="P53" s="78" t="s">
        <v>76</v>
      </c>
      <c r="Q53">
        <v>43</v>
      </c>
      <c r="R53" s="78" t="s">
        <v>76</v>
      </c>
      <c r="S53">
        <v>43</v>
      </c>
      <c r="T53" s="78" t="s">
        <v>76</v>
      </c>
      <c r="U53">
        <v>43</v>
      </c>
      <c r="V53" s="78" t="s">
        <v>76</v>
      </c>
      <c r="W53">
        <v>43</v>
      </c>
      <c r="X53" s="78" t="s">
        <v>76</v>
      </c>
      <c r="Y53" s="79">
        <v>43</v>
      </c>
      <c r="Z53" s="7"/>
      <c r="AA53" s="80">
        <f t="shared" si="0"/>
        <v>0</v>
      </c>
      <c r="AB53" s="81">
        <f t="shared" si="4"/>
        <v>0</v>
      </c>
      <c r="AC53" s="79">
        <f t="shared" si="5"/>
        <v>0</v>
      </c>
      <c r="AD53" s="7"/>
      <c r="AE53" s="92">
        <f t="shared" si="6"/>
        <v>0</v>
      </c>
      <c r="AF53" s="79">
        <f t="shared" si="7"/>
        <v>0</v>
      </c>
      <c r="AG53" s="7"/>
      <c r="AH53" s="83">
        <f t="shared" si="1"/>
        <v>0</v>
      </c>
      <c r="AI53" s="91"/>
      <c r="AJ53" s="78" t="str">
        <f t="shared" si="22"/>
        <v>.</v>
      </c>
      <c r="AK53" s="81" t="str">
        <f t="shared" si="8"/>
        <v>.</v>
      </c>
      <c r="AL53" s="81" t="str">
        <f t="shared" si="9"/>
        <v>.</v>
      </c>
      <c r="AM53" s="81" t="str">
        <f t="shared" si="10"/>
        <v>.</v>
      </c>
      <c r="AN53" s="81" t="str">
        <f t="shared" si="11"/>
        <v>.</v>
      </c>
      <c r="AO53" s="81" t="str">
        <f t="shared" si="12"/>
        <v>.</v>
      </c>
      <c r="AP53" s="81" t="str">
        <f t="shared" si="13"/>
        <v>.</v>
      </c>
      <c r="AQ53" s="81" t="str">
        <f t="shared" si="14"/>
        <v>.</v>
      </c>
      <c r="AR53" s="79" t="str">
        <f t="shared" si="15"/>
        <v>.</v>
      </c>
      <c r="AS53" s="7"/>
      <c r="AT53" s="80">
        <f t="shared" si="16"/>
        <v>0</v>
      </c>
      <c r="AU53" s="81">
        <f t="shared" si="17"/>
        <v>0</v>
      </c>
      <c r="AV53" s="79">
        <f t="shared" si="18"/>
        <v>0</v>
      </c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80">
        <f t="shared" si="19"/>
        <v>0</v>
      </c>
      <c r="BQ53" s="81">
        <f t="shared" si="2"/>
        <v>0</v>
      </c>
      <c r="BR53" s="81">
        <f t="shared" si="3"/>
        <v>0</v>
      </c>
      <c r="BS53" s="81">
        <f t="shared" si="20"/>
        <v>0</v>
      </c>
      <c r="BT53" s="79">
        <f t="shared" si="21"/>
        <v>0</v>
      </c>
    </row>
    <row r="54" spans="1:72" ht="12.75" hidden="1">
      <c r="A54" s="80"/>
      <c r="G54" s="49"/>
      <c r="H54" s="78" t="s">
        <v>76</v>
      </c>
      <c r="I54">
        <v>44</v>
      </c>
      <c r="J54" s="78" t="s">
        <v>76</v>
      </c>
      <c r="K54">
        <v>44</v>
      </c>
      <c r="L54" s="78" t="s">
        <v>76</v>
      </c>
      <c r="M54" s="81">
        <v>44</v>
      </c>
      <c r="N54" s="78" t="s">
        <v>76</v>
      </c>
      <c r="O54" s="81">
        <v>44</v>
      </c>
      <c r="P54" s="78" t="s">
        <v>76</v>
      </c>
      <c r="Q54">
        <v>44</v>
      </c>
      <c r="R54" s="78" t="s">
        <v>76</v>
      </c>
      <c r="S54">
        <v>44</v>
      </c>
      <c r="T54" s="78" t="s">
        <v>76</v>
      </c>
      <c r="U54">
        <v>44</v>
      </c>
      <c r="V54" s="78" t="s">
        <v>76</v>
      </c>
      <c r="W54">
        <v>44</v>
      </c>
      <c r="X54" s="78" t="s">
        <v>76</v>
      </c>
      <c r="Y54" s="79">
        <v>44</v>
      </c>
      <c r="Z54" s="7"/>
      <c r="AA54" s="80">
        <f t="shared" si="0"/>
        <v>0</v>
      </c>
      <c r="AB54" s="81">
        <f t="shared" si="4"/>
        <v>0</v>
      </c>
      <c r="AC54" s="79">
        <f t="shared" si="5"/>
        <v>0</v>
      </c>
      <c r="AD54" s="7"/>
      <c r="AE54" s="92">
        <f t="shared" si="6"/>
        <v>0</v>
      </c>
      <c r="AF54" s="79">
        <f t="shared" si="7"/>
        <v>0</v>
      </c>
      <c r="AG54" s="7"/>
      <c r="AH54" s="83">
        <f t="shared" si="1"/>
        <v>0</v>
      </c>
      <c r="AI54" s="91"/>
      <c r="AJ54" s="78" t="str">
        <f t="shared" si="22"/>
        <v>.</v>
      </c>
      <c r="AK54" s="81" t="str">
        <f t="shared" si="8"/>
        <v>.</v>
      </c>
      <c r="AL54" s="81" t="str">
        <f t="shared" si="9"/>
        <v>.</v>
      </c>
      <c r="AM54" s="81" t="str">
        <f t="shared" si="10"/>
        <v>.</v>
      </c>
      <c r="AN54" s="81" t="str">
        <f t="shared" si="11"/>
        <v>.</v>
      </c>
      <c r="AO54" s="81" t="str">
        <f t="shared" si="12"/>
        <v>.</v>
      </c>
      <c r="AP54" s="81" t="str">
        <f t="shared" si="13"/>
        <v>.</v>
      </c>
      <c r="AQ54" s="81" t="str">
        <f t="shared" si="14"/>
        <v>.</v>
      </c>
      <c r="AR54" s="79" t="str">
        <f t="shared" si="15"/>
        <v>.</v>
      </c>
      <c r="AS54" s="7"/>
      <c r="AT54" s="80">
        <f t="shared" si="16"/>
        <v>0</v>
      </c>
      <c r="AU54" s="81">
        <f t="shared" si="17"/>
        <v>0</v>
      </c>
      <c r="AV54" s="79">
        <f t="shared" si="18"/>
        <v>0</v>
      </c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80">
        <f t="shared" si="19"/>
        <v>0</v>
      </c>
      <c r="BQ54" s="81">
        <f t="shared" si="2"/>
        <v>0</v>
      </c>
      <c r="BR54" s="81">
        <f t="shared" si="3"/>
        <v>0</v>
      </c>
      <c r="BS54" s="81">
        <f t="shared" si="20"/>
        <v>0</v>
      </c>
      <c r="BT54" s="79">
        <f t="shared" si="21"/>
        <v>0</v>
      </c>
    </row>
    <row r="55" spans="1:72" ht="12.75" hidden="1">
      <c r="A55" s="80"/>
      <c r="G55" s="49"/>
      <c r="H55" s="78" t="s">
        <v>76</v>
      </c>
      <c r="I55">
        <v>45</v>
      </c>
      <c r="J55" s="78" t="s">
        <v>76</v>
      </c>
      <c r="K55">
        <v>45</v>
      </c>
      <c r="L55" s="78" t="s">
        <v>76</v>
      </c>
      <c r="M55">
        <v>45</v>
      </c>
      <c r="N55" s="78" t="s">
        <v>76</v>
      </c>
      <c r="O55" s="81">
        <v>45</v>
      </c>
      <c r="P55" s="78" t="s">
        <v>76</v>
      </c>
      <c r="Q55">
        <v>45</v>
      </c>
      <c r="R55" s="78" t="s">
        <v>76</v>
      </c>
      <c r="S55">
        <v>45</v>
      </c>
      <c r="T55" s="78" t="s">
        <v>76</v>
      </c>
      <c r="U55">
        <v>45</v>
      </c>
      <c r="V55" s="78" t="s">
        <v>76</v>
      </c>
      <c r="W55">
        <v>45</v>
      </c>
      <c r="X55" s="78" t="s">
        <v>76</v>
      </c>
      <c r="Y55" s="79">
        <v>45</v>
      </c>
      <c r="Z55" s="7"/>
      <c r="AA55" s="80">
        <f t="shared" si="0"/>
        <v>0</v>
      </c>
      <c r="AB55" s="81">
        <f t="shared" si="4"/>
        <v>0</v>
      </c>
      <c r="AC55" s="79">
        <f t="shared" si="5"/>
        <v>0</v>
      </c>
      <c r="AD55" s="7"/>
      <c r="AE55" s="92">
        <f t="shared" si="6"/>
        <v>0</v>
      </c>
      <c r="AF55" s="79">
        <f t="shared" si="7"/>
        <v>0</v>
      </c>
      <c r="AG55" s="7"/>
      <c r="AH55" s="83">
        <f t="shared" si="1"/>
        <v>0</v>
      </c>
      <c r="AI55" s="91"/>
      <c r="AJ55" s="78" t="str">
        <f t="shared" si="22"/>
        <v>.</v>
      </c>
      <c r="AK55" s="81" t="str">
        <f t="shared" si="8"/>
        <v>.</v>
      </c>
      <c r="AL55" s="81" t="str">
        <f t="shared" si="9"/>
        <v>.</v>
      </c>
      <c r="AM55" s="81" t="str">
        <f t="shared" si="10"/>
        <v>.</v>
      </c>
      <c r="AN55" s="81" t="str">
        <f t="shared" si="11"/>
        <v>.</v>
      </c>
      <c r="AO55" s="81" t="str">
        <f t="shared" si="12"/>
        <v>.</v>
      </c>
      <c r="AP55" s="81" t="str">
        <f t="shared" si="13"/>
        <v>.</v>
      </c>
      <c r="AQ55" s="81" t="str">
        <f t="shared" si="14"/>
        <v>.</v>
      </c>
      <c r="AR55" s="79" t="str">
        <f t="shared" si="15"/>
        <v>.</v>
      </c>
      <c r="AS55" s="7"/>
      <c r="AT55" s="80">
        <f t="shared" si="16"/>
        <v>0</v>
      </c>
      <c r="AU55" s="81">
        <f t="shared" si="17"/>
        <v>0</v>
      </c>
      <c r="AV55" s="79">
        <f t="shared" si="18"/>
        <v>0</v>
      </c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80">
        <f t="shared" si="19"/>
        <v>0</v>
      </c>
      <c r="BQ55" s="81">
        <f t="shared" si="2"/>
        <v>0</v>
      </c>
      <c r="BR55" s="81">
        <f t="shared" si="3"/>
        <v>0</v>
      </c>
      <c r="BS55" s="81">
        <f t="shared" si="20"/>
        <v>0</v>
      </c>
      <c r="BT55" s="79">
        <f t="shared" si="21"/>
        <v>0</v>
      </c>
    </row>
    <row r="56" spans="1:72" ht="12.75" hidden="1">
      <c r="A56" s="80"/>
      <c r="G56" s="49"/>
      <c r="H56" s="78" t="s">
        <v>76</v>
      </c>
      <c r="I56">
        <v>46</v>
      </c>
      <c r="J56" s="78" t="s">
        <v>76</v>
      </c>
      <c r="K56">
        <v>46</v>
      </c>
      <c r="L56" s="78" t="s">
        <v>76</v>
      </c>
      <c r="M56" s="81">
        <v>46</v>
      </c>
      <c r="N56" s="78" t="s">
        <v>76</v>
      </c>
      <c r="O56" s="81">
        <v>46</v>
      </c>
      <c r="P56" s="78" t="s">
        <v>76</v>
      </c>
      <c r="Q56">
        <v>46</v>
      </c>
      <c r="R56" s="78" t="s">
        <v>76</v>
      </c>
      <c r="S56">
        <v>46</v>
      </c>
      <c r="T56" s="78" t="s">
        <v>76</v>
      </c>
      <c r="U56">
        <v>46</v>
      </c>
      <c r="V56" s="78" t="s">
        <v>76</v>
      </c>
      <c r="W56">
        <v>46</v>
      </c>
      <c r="X56" s="78" t="s">
        <v>76</v>
      </c>
      <c r="Y56" s="79">
        <v>46</v>
      </c>
      <c r="Z56" s="7"/>
      <c r="AA56" s="80">
        <f t="shared" si="0"/>
        <v>0</v>
      </c>
      <c r="AB56" s="81">
        <f t="shared" si="4"/>
        <v>0</v>
      </c>
      <c r="AC56" s="79">
        <f t="shared" si="5"/>
        <v>0</v>
      </c>
      <c r="AD56" s="7"/>
      <c r="AE56" s="92">
        <f t="shared" si="6"/>
        <v>0</v>
      </c>
      <c r="AF56" s="79">
        <f t="shared" si="7"/>
        <v>0</v>
      </c>
      <c r="AG56" s="7"/>
      <c r="AH56" s="83">
        <f t="shared" si="1"/>
        <v>0</v>
      </c>
      <c r="AI56" s="91"/>
      <c r="AJ56" s="78" t="str">
        <f t="shared" si="22"/>
        <v>.</v>
      </c>
      <c r="AK56" s="81" t="str">
        <f t="shared" si="8"/>
        <v>.</v>
      </c>
      <c r="AL56" s="81" t="str">
        <f t="shared" si="9"/>
        <v>.</v>
      </c>
      <c r="AM56" s="81" t="str">
        <f t="shared" si="10"/>
        <v>.</v>
      </c>
      <c r="AN56" s="81" t="str">
        <f t="shared" si="11"/>
        <v>.</v>
      </c>
      <c r="AO56" s="81" t="str">
        <f t="shared" si="12"/>
        <v>.</v>
      </c>
      <c r="AP56" s="81" t="str">
        <f t="shared" si="13"/>
        <v>.</v>
      </c>
      <c r="AQ56" s="81" t="str">
        <f t="shared" si="14"/>
        <v>.</v>
      </c>
      <c r="AR56" s="79" t="str">
        <f t="shared" si="15"/>
        <v>.</v>
      </c>
      <c r="AS56" s="7"/>
      <c r="AT56" s="80">
        <f t="shared" si="16"/>
        <v>0</v>
      </c>
      <c r="AU56" s="81">
        <f t="shared" si="17"/>
        <v>0</v>
      </c>
      <c r="AV56" s="79">
        <f t="shared" si="18"/>
        <v>0</v>
      </c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80">
        <f t="shared" si="19"/>
        <v>0</v>
      </c>
      <c r="BQ56" s="81">
        <f t="shared" si="2"/>
        <v>0</v>
      </c>
      <c r="BR56" s="81">
        <f t="shared" si="3"/>
        <v>0</v>
      </c>
      <c r="BS56" s="81">
        <f t="shared" si="20"/>
        <v>0</v>
      </c>
      <c r="BT56" s="79">
        <f t="shared" si="21"/>
        <v>0</v>
      </c>
    </row>
    <row r="57" spans="1:72" ht="12.75" hidden="1">
      <c r="A57" s="80"/>
      <c r="G57" s="49"/>
      <c r="H57" s="78" t="s">
        <v>76</v>
      </c>
      <c r="I57">
        <v>47</v>
      </c>
      <c r="J57" s="78" t="s">
        <v>76</v>
      </c>
      <c r="K57">
        <v>47</v>
      </c>
      <c r="L57" s="78" t="s">
        <v>76</v>
      </c>
      <c r="M57">
        <v>47</v>
      </c>
      <c r="N57" s="78" t="s">
        <v>76</v>
      </c>
      <c r="O57" s="81">
        <v>47</v>
      </c>
      <c r="P57" s="78" t="s">
        <v>76</v>
      </c>
      <c r="Q57">
        <v>47</v>
      </c>
      <c r="R57" s="78" t="s">
        <v>76</v>
      </c>
      <c r="S57">
        <v>47</v>
      </c>
      <c r="T57" s="78" t="s">
        <v>76</v>
      </c>
      <c r="U57">
        <v>47</v>
      </c>
      <c r="V57" s="78" t="s">
        <v>76</v>
      </c>
      <c r="W57">
        <v>47</v>
      </c>
      <c r="X57" s="78" t="s">
        <v>76</v>
      </c>
      <c r="Y57" s="79">
        <v>47</v>
      </c>
      <c r="Z57" s="7"/>
      <c r="AA57" s="80">
        <f t="shared" si="0"/>
        <v>0</v>
      </c>
      <c r="AB57" s="81">
        <f t="shared" si="4"/>
        <v>0</v>
      </c>
      <c r="AC57" s="79">
        <f t="shared" si="5"/>
        <v>0</v>
      </c>
      <c r="AD57" s="7"/>
      <c r="AE57" s="92">
        <f t="shared" si="6"/>
        <v>0</v>
      </c>
      <c r="AF57" s="79">
        <f t="shared" si="7"/>
        <v>0</v>
      </c>
      <c r="AG57" s="7"/>
      <c r="AH57" s="83">
        <f t="shared" si="1"/>
        <v>0</v>
      </c>
      <c r="AI57" s="91"/>
      <c r="AJ57" s="78" t="str">
        <f t="shared" si="22"/>
        <v>.</v>
      </c>
      <c r="AK57" s="81" t="str">
        <f t="shared" si="8"/>
        <v>.</v>
      </c>
      <c r="AL57" s="81" t="str">
        <f t="shared" si="9"/>
        <v>.</v>
      </c>
      <c r="AM57" s="81" t="str">
        <f t="shared" si="10"/>
        <v>.</v>
      </c>
      <c r="AN57" s="81" t="str">
        <f t="shared" si="11"/>
        <v>.</v>
      </c>
      <c r="AO57" s="81" t="str">
        <f t="shared" si="12"/>
        <v>.</v>
      </c>
      <c r="AP57" s="81" t="str">
        <f t="shared" si="13"/>
        <v>.</v>
      </c>
      <c r="AQ57" s="81" t="str">
        <f t="shared" si="14"/>
        <v>.</v>
      </c>
      <c r="AR57" s="79" t="str">
        <f t="shared" si="15"/>
        <v>.</v>
      </c>
      <c r="AS57" s="7"/>
      <c r="AT57" s="80">
        <f t="shared" si="16"/>
        <v>0</v>
      </c>
      <c r="AU57" s="81">
        <f t="shared" si="17"/>
        <v>0</v>
      </c>
      <c r="AV57" s="79">
        <f t="shared" si="18"/>
        <v>0</v>
      </c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80">
        <f t="shared" si="19"/>
        <v>0</v>
      </c>
      <c r="BQ57" s="81">
        <f t="shared" si="2"/>
        <v>0</v>
      </c>
      <c r="BR57" s="81">
        <f t="shared" si="3"/>
        <v>0</v>
      </c>
      <c r="BS57" s="81">
        <f t="shared" si="20"/>
        <v>0</v>
      </c>
      <c r="BT57" s="79">
        <f t="shared" si="21"/>
        <v>0</v>
      </c>
    </row>
    <row r="58" spans="1:72" ht="12.75" hidden="1">
      <c r="A58" s="80"/>
      <c r="G58" s="49"/>
      <c r="H58" s="78" t="s">
        <v>76</v>
      </c>
      <c r="I58">
        <v>48</v>
      </c>
      <c r="J58" s="78" t="s">
        <v>76</v>
      </c>
      <c r="K58">
        <v>48</v>
      </c>
      <c r="L58" s="78" t="s">
        <v>76</v>
      </c>
      <c r="M58" s="81">
        <v>48</v>
      </c>
      <c r="N58" s="78" t="s">
        <v>76</v>
      </c>
      <c r="O58" s="81">
        <v>48</v>
      </c>
      <c r="P58" s="78" t="s">
        <v>76</v>
      </c>
      <c r="Q58">
        <v>48</v>
      </c>
      <c r="R58" s="78" t="s">
        <v>76</v>
      </c>
      <c r="S58">
        <v>48</v>
      </c>
      <c r="T58" s="78" t="s">
        <v>76</v>
      </c>
      <c r="U58">
        <v>48</v>
      </c>
      <c r="V58" s="78" t="s">
        <v>76</v>
      </c>
      <c r="W58">
        <v>48</v>
      </c>
      <c r="X58" s="78" t="s">
        <v>76</v>
      </c>
      <c r="Y58" s="79">
        <v>48</v>
      </c>
      <c r="Z58" s="7"/>
      <c r="AA58" s="80">
        <f t="shared" si="0"/>
        <v>0</v>
      </c>
      <c r="AB58" s="81">
        <f t="shared" si="4"/>
        <v>0</v>
      </c>
      <c r="AC58" s="79">
        <f t="shared" si="5"/>
        <v>0</v>
      </c>
      <c r="AD58" s="7"/>
      <c r="AE58" s="92">
        <f t="shared" si="6"/>
        <v>0</v>
      </c>
      <c r="AF58" s="79">
        <f t="shared" si="7"/>
        <v>0</v>
      </c>
      <c r="AG58" s="7"/>
      <c r="AH58" s="83">
        <f t="shared" si="1"/>
        <v>0</v>
      </c>
      <c r="AI58" s="91"/>
      <c r="AJ58" s="78" t="str">
        <f t="shared" si="22"/>
        <v>.</v>
      </c>
      <c r="AK58" s="81" t="str">
        <f t="shared" si="8"/>
        <v>.</v>
      </c>
      <c r="AL58" s="81" t="str">
        <f t="shared" si="9"/>
        <v>.</v>
      </c>
      <c r="AM58" s="81" t="str">
        <f t="shared" si="10"/>
        <v>.</v>
      </c>
      <c r="AN58" s="81" t="str">
        <f t="shared" si="11"/>
        <v>.</v>
      </c>
      <c r="AO58" s="81" t="str">
        <f t="shared" si="12"/>
        <v>.</v>
      </c>
      <c r="AP58" s="81" t="str">
        <f t="shared" si="13"/>
        <v>.</v>
      </c>
      <c r="AQ58" s="81" t="str">
        <f t="shared" si="14"/>
        <v>.</v>
      </c>
      <c r="AR58" s="79" t="str">
        <f t="shared" si="15"/>
        <v>.</v>
      </c>
      <c r="AS58" s="7"/>
      <c r="AT58" s="80">
        <f t="shared" si="16"/>
        <v>0</v>
      </c>
      <c r="AU58" s="81">
        <f t="shared" si="17"/>
        <v>0</v>
      </c>
      <c r="AV58" s="79">
        <f t="shared" si="18"/>
        <v>0</v>
      </c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80">
        <f t="shared" si="19"/>
        <v>0</v>
      </c>
      <c r="BQ58" s="81">
        <f t="shared" si="2"/>
        <v>0</v>
      </c>
      <c r="BR58" s="81">
        <f t="shared" si="3"/>
        <v>0</v>
      </c>
      <c r="BS58" s="81">
        <f t="shared" si="20"/>
        <v>0</v>
      </c>
      <c r="BT58" s="79">
        <f t="shared" si="21"/>
        <v>0</v>
      </c>
    </row>
    <row r="59" spans="1:72" ht="12.75" hidden="1">
      <c r="A59" s="80"/>
      <c r="G59" s="49"/>
      <c r="H59" s="78" t="s">
        <v>76</v>
      </c>
      <c r="I59">
        <v>49</v>
      </c>
      <c r="J59" s="78" t="s">
        <v>76</v>
      </c>
      <c r="K59">
        <v>49</v>
      </c>
      <c r="L59" s="78" t="s">
        <v>76</v>
      </c>
      <c r="M59">
        <v>49</v>
      </c>
      <c r="N59" s="78" t="s">
        <v>76</v>
      </c>
      <c r="O59" s="81">
        <v>49</v>
      </c>
      <c r="P59" s="78" t="s">
        <v>76</v>
      </c>
      <c r="Q59">
        <v>49</v>
      </c>
      <c r="R59" s="78" t="s">
        <v>76</v>
      </c>
      <c r="S59">
        <v>49</v>
      </c>
      <c r="T59" s="78" t="s">
        <v>76</v>
      </c>
      <c r="U59">
        <v>49</v>
      </c>
      <c r="V59" s="78" t="s">
        <v>76</v>
      </c>
      <c r="W59">
        <v>49</v>
      </c>
      <c r="X59" s="78" t="s">
        <v>76</v>
      </c>
      <c r="Y59" s="79">
        <v>49</v>
      </c>
      <c r="Z59" s="7"/>
      <c r="AA59" s="80">
        <f t="shared" si="0"/>
        <v>0</v>
      </c>
      <c r="AB59" s="81">
        <f t="shared" si="4"/>
        <v>0</v>
      </c>
      <c r="AC59" s="79">
        <f t="shared" si="5"/>
        <v>0</v>
      </c>
      <c r="AD59" s="7"/>
      <c r="AE59" s="92">
        <f t="shared" si="6"/>
        <v>0</v>
      </c>
      <c r="AF59" s="79">
        <f t="shared" si="7"/>
        <v>0</v>
      </c>
      <c r="AG59" s="7"/>
      <c r="AH59" s="83">
        <f t="shared" si="1"/>
        <v>0</v>
      </c>
      <c r="AI59" s="91"/>
      <c r="AJ59" s="78" t="str">
        <f t="shared" si="22"/>
        <v>.</v>
      </c>
      <c r="AK59" s="81" t="str">
        <f t="shared" si="8"/>
        <v>.</v>
      </c>
      <c r="AL59" s="81" t="str">
        <f t="shared" si="9"/>
        <v>.</v>
      </c>
      <c r="AM59" s="81" t="str">
        <f t="shared" si="10"/>
        <v>.</v>
      </c>
      <c r="AN59" s="81" t="str">
        <f t="shared" si="11"/>
        <v>.</v>
      </c>
      <c r="AO59" s="81" t="str">
        <f t="shared" si="12"/>
        <v>.</v>
      </c>
      <c r="AP59" s="81" t="str">
        <f t="shared" si="13"/>
        <v>.</v>
      </c>
      <c r="AQ59" s="81" t="str">
        <f t="shared" si="14"/>
        <v>.</v>
      </c>
      <c r="AR59" s="79" t="str">
        <f t="shared" si="15"/>
        <v>.</v>
      </c>
      <c r="AS59" s="7"/>
      <c r="AT59" s="80">
        <f t="shared" si="16"/>
        <v>0</v>
      </c>
      <c r="AU59" s="81">
        <f t="shared" si="17"/>
        <v>0</v>
      </c>
      <c r="AV59" s="79">
        <f t="shared" si="18"/>
        <v>0</v>
      </c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80">
        <f t="shared" si="19"/>
        <v>0</v>
      </c>
      <c r="BQ59" s="81">
        <f t="shared" si="2"/>
        <v>0</v>
      </c>
      <c r="BR59" s="81">
        <f t="shared" si="3"/>
        <v>0</v>
      </c>
      <c r="BS59" s="81">
        <f t="shared" si="20"/>
        <v>0</v>
      </c>
      <c r="BT59" s="79">
        <f t="shared" si="21"/>
        <v>0</v>
      </c>
    </row>
    <row r="60" spans="1:72" ht="12.75" hidden="1">
      <c r="A60" s="80"/>
      <c r="G60" s="49"/>
      <c r="H60" s="78" t="s">
        <v>76</v>
      </c>
      <c r="I60">
        <v>50</v>
      </c>
      <c r="J60" s="78" t="s">
        <v>76</v>
      </c>
      <c r="K60">
        <v>50</v>
      </c>
      <c r="L60" s="78" t="s">
        <v>76</v>
      </c>
      <c r="M60" s="81">
        <v>50</v>
      </c>
      <c r="N60" s="78" t="s">
        <v>76</v>
      </c>
      <c r="O60" s="81">
        <v>50</v>
      </c>
      <c r="P60" s="78" t="s">
        <v>76</v>
      </c>
      <c r="Q60">
        <v>50</v>
      </c>
      <c r="R60" s="78" t="s">
        <v>76</v>
      </c>
      <c r="S60">
        <v>50</v>
      </c>
      <c r="T60" s="78" t="s">
        <v>76</v>
      </c>
      <c r="U60">
        <v>50</v>
      </c>
      <c r="V60" s="78" t="s">
        <v>76</v>
      </c>
      <c r="W60">
        <v>50</v>
      </c>
      <c r="X60" s="78" t="s">
        <v>76</v>
      </c>
      <c r="Y60" s="79">
        <v>50</v>
      </c>
      <c r="Z60" s="7"/>
      <c r="AA60" s="80">
        <f t="shared" si="0"/>
        <v>0</v>
      </c>
      <c r="AB60" s="81">
        <f t="shared" si="4"/>
        <v>0</v>
      </c>
      <c r="AC60" s="79">
        <f t="shared" si="5"/>
        <v>0</v>
      </c>
      <c r="AD60" s="7"/>
      <c r="AE60" s="92">
        <f t="shared" si="6"/>
        <v>0</v>
      </c>
      <c r="AF60" s="79">
        <f t="shared" si="7"/>
        <v>0</v>
      </c>
      <c r="AG60" s="7"/>
      <c r="AH60" s="83">
        <f t="shared" si="1"/>
        <v>0</v>
      </c>
      <c r="AI60" s="91"/>
      <c r="AJ60" s="78" t="str">
        <f t="shared" si="22"/>
        <v>.</v>
      </c>
      <c r="AK60" s="81" t="str">
        <f t="shared" si="8"/>
        <v>.</v>
      </c>
      <c r="AL60" s="81" t="str">
        <f t="shared" si="9"/>
        <v>.</v>
      </c>
      <c r="AM60" s="81" t="str">
        <f t="shared" si="10"/>
        <v>.</v>
      </c>
      <c r="AN60" s="81" t="str">
        <f t="shared" si="11"/>
        <v>.</v>
      </c>
      <c r="AO60" s="81" t="str">
        <f t="shared" si="12"/>
        <v>.</v>
      </c>
      <c r="AP60" s="81" t="str">
        <f t="shared" si="13"/>
        <v>.</v>
      </c>
      <c r="AQ60" s="81" t="str">
        <f t="shared" si="14"/>
        <v>.</v>
      </c>
      <c r="AR60" s="79" t="str">
        <f t="shared" si="15"/>
        <v>.</v>
      </c>
      <c r="AS60" s="7"/>
      <c r="AT60" s="80">
        <f t="shared" si="16"/>
        <v>0</v>
      </c>
      <c r="AU60" s="81">
        <f t="shared" si="17"/>
        <v>0</v>
      </c>
      <c r="AV60" s="79">
        <f t="shared" si="18"/>
        <v>0</v>
      </c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80">
        <f t="shared" si="19"/>
        <v>0</v>
      </c>
      <c r="BQ60" s="81">
        <f t="shared" si="2"/>
        <v>0</v>
      </c>
      <c r="BR60" s="81">
        <f t="shared" si="3"/>
        <v>0</v>
      </c>
      <c r="BS60" s="81">
        <f t="shared" si="20"/>
        <v>0</v>
      </c>
      <c r="BT60" s="79">
        <f t="shared" si="21"/>
        <v>0</v>
      </c>
    </row>
    <row r="61" spans="1:72" ht="12.75" hidden="1">
      <c r="A61" s="80"/>
      <c r="G61" s="49"/>
      <c r="H61" s="78" t="s">
        <v>76</v>
      </c>
      <c r="I61">
        <v>51</v>
      </c>
      <c r="J61" s="78" t="s">
        <v>76</v>
      </c>
      <c r="K61">
        <v>51</v>
      </c>
      <c r="L61" s="78" t="s">
        <v>76</v>
      </c>
      <c r="M61">
        <v>51</v>
      </c>
      <c r="N61" s="78" t="s">
        <v>76</v>
      </c>
      <c r="O61" s="81">
        <v>51</v>
      </c>
      <c r="P61" s="78" t="s">
        <v>76</v>
      </c>
      <c r="Q61">
        <v>51</v>
      </c>
      <c r="R61" s="78" t="s">
        <v>76</v>
      </c>
      <c r="S61">
        <v>51</v>
      </c>
      <c r="T61" s="78" t="s">
        <v>76</v>
      </c>
      <c r="U61">
        <v>51</v>
      </c>
      <c r="V61" s="78" t="s">
        <v>76</v>
      </c>
      <c r="W61">
        <v>51</v>
      </c>
      <c r="X61" s="78" t="s">
        <v>76</v>
      </c>
      <c r="Y61" s="79">
        <v>51</v>
      </c>
      <c r="Z61" s="7"/>
      <c r="AA61" s="80">
        <f t="shared" si="0"/>
        <v>0</v>
      </c>
      <c r="AB61" s="81">
        <f t="shared" si="4"/>
        <v>0</v>
      </c>
      <c r="AC61" s="79">
        <f t="shared" si="5"/>
        <v>0</v>
      </c>
      <c r="AD61" s="7"/>
      <c r="AE61" s="92">
        <f t="shared" si="6"/>
        <v>0</v>
      </c>
      <c r="AF61" s="79">
        <f t="shared" si="7"/>
        <v>0</v>
      </c>
      <c r="AG61" s="7"/>
      <c r="AH61" s="83">
        <f t="shared" si="1"/>
        <v>0</v>
      </c>
      <c r="AI61" s="91"/>
      <c r="AJ61" s="78" t="str">
        <f t="shared" si="22"/>
        <v>.</v>
      </c>
      <c r="AK61" s="81" t="str">
        <f t="shared" si="8"/>
        <v>.</v>
      </c>
      <c r="AL61" s="81" t="str">
        <f t="shared" si="9"/>
        <v>.</v>
      </c>
      <c r="AM61" s="81" t="str">
        <f t="shared" si="10"/>
        <v>.</v>
      </c>
      <c r="AN61" s="81" t="str">
        <f t="shared" si="11"/>
        <v>.</v>
      </c>
      <c r="AO61" s="81" t="str">
        <f t="shared" si="12"/>
        <v>.</v>
      </c>
      <c r="AP61" s="81" t="str">
        <f t="shared" si="13"/>
        <v>.</v>
      </c>
      <c r="AQ61" s="81" t="str">
        <f t="shared" si="14"/>
        <v>.</v>
      </c>
      <c r="AR61" s="79" t="str">
        <f t="shared" si="15"/>
        <v>.</v>
      </c>
      <c r="AS61" s="7"/>
      <c r="AT61" s="80">
        <f t="shared" si="16"/>
        <v>0</v>
      </c>
      <c r="AU61" s="81">
        <f t="shared" si="17"/>
        <v>0</v>
      </c>
      <c r="AV61" s="79">
        <f t="shared" si="18"/>
        <v>0</v>
      </c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80">
        <f t="shared" si="19"/>
        <v>0</v>
      </c>
      <c r="BQ61" s="81">
        <f t="shared" si="2"/>
        <v>0</v>
      </c>
      <c r="BR61" s="81">
        <f t="shared" si="3"/>
        <v>0</v>
      </c>
      <c r="BS61" s="81">
        <f t="shared" si="20"/>
        <v>0</v>
      </c>
      <c r="BT61" s="79">
        <f t="shared" si="21"/>
        <v>0</v>
      </c>
    </row>
    <row r="62" spans="1:72" ht="12.75" hidden="1">
      <c r="A62" s="80"/>
      <c r="G62" s="49"/>
      <c r="H62" s="78" t="s">
        <v>76</v>
      </c>
      <c r="I62">
        <v>52</v>
      </c>
      <c r="J62" s="78" t="s">
        <v>76</v>
      </c>
      <c r="K62">
        <v>52</v>
      </c>
      <c r="L62" s="78" t="s">
        <v>76</v>
      </c>
      <c r="M62" s="81">
        <v>52</v>
      </c>
      <c r="N62" s="78" t="s">
        <v>76</v>
      </c>
      <c r="O62" s="81">
        <v>52</v>
      </c>
      <c r="P62" s="78" t="s">
        <v>76</v>
      </c>
      <c r="Q62">
        <v>52</v>
      </c>
      <c r="R62" s="78" t="s">
        <v>76</v>
      </c>
      <c r="S62">
        <v>52</v>
      </c>
      <c r="T62" s="78" t="s">
        <v>76</v>
      </c>
      <c r="U62">
        <v>52</v>
      </c>
      <c r="V62" s="78" t="s">
        <v>76</v>
      </c>
      <c r="W62">
        <v>52</v>
      </c>
      <c r="X62" s="78" t="s">
        <v>76</v>
      </c>
      <c r="Y62" s="79">
        <v>52</v>
      </c>
      <c r="Z62" s="7"/>
      <c r="AA62" s="80">
        <f t="shared" si="0"/>
        <v>0</v>
      </c>
      <c r="AB62" s="81">
        <f t="shared" si="4"/>
        <v>0</v>
      </c>
      <c r="AC62" s="79">
        <f t="shared" si="5"/>
        <v>0</v>
      </c>
      <c r="AD62" s="7"/>
      <c r="AE62" s="92">
        <f t="shared" si="6"/>
        <v>0</v>
      </c>
      <c r="AF62" s="79">
        <f t="shared" si="7"/>
        <v>0</v>
      </c>
      <c r="AG62" s="7"/>
      <c r="AH62" s="83">
        <f t="shared" si="1"/>
        <v>0</v>
      </c>
      <c r="AI62" s="91"/>
      <c r="AJ62" s="78" t="str">
        <f t="shared" si="22"/>
        <v>.</v>
      </c>
      <c r="AK62" s="81" t="str">
        <f t="shared" si="8"/>
        <v>.</v>
      </c>
      <c r="AL62" s="81" t="str">
        <f t="shared" si="9"/>
        <v>.</v>
      </c>
      <c r="AM62" s="81" t="str">
        <f t="shared" si="10"/>
        <v>.</v>
      </c>
      <c r="AN62" s="81" t="str">
        <f t="shared" si="11"/>
        <v>.</v>
      </c>
      <c r="AO62" s="81" t="str">
        <f t="shared" si="12"/>
        <v>.</v>
      </c>
      <c r="AP62" s="81" t="str">
        <f t="shared" si="13"/>
        <v>.</v>
      </c>
      <c r="AQ62" s="81" t="str">
        <f t="shared" si="14"/>
        <v>.</v>
      </c>
      <c r="AR62" s="79" t="str">
        <f t="shared" si="15"/>
        <v>.</v>
      </c>
      <c r="AS62" s="7"/>
      <c r="AT62" s="80">
        <f t="shared" si="16"/>
        <v>0</v>
      </c>
      <c r="AU62" s="81">
        <f t="shared" si="17"/>
        <v>0</v>
      </c>
      <c r="AV62" s="79">
        <f t="shared" si="18"/>
        <v>0</v>
      </c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80">
        <f t="shared" si="19"/>
        <v>0</v>
      </c>
      <c r="BQ62" s="81">
        <f t="shared" si="2"/>
        <v>0</v>
      </c>
      <c r="BR62" s="81">
        <f t="shared" si="3"/>
        <v>0</v>
      </c>
      <c r="BS62" s="81">
        <f t="shared" si="20"/>
        <v>0</v>
      </c>
      <c r="BT62" s="79">
        <f t="shared" si="21"/>
        <v>0</v>
      </c>
    </row>
    <row r="63" spans="1:72" ht="12.75" hidden="1">
      <c r="A63" s="80"/>
      <c r="G63" s="49"/>
      <c r="H63" s="78" t="s">
        <v>76</v>
      </c>
      <c r="I63">
        <v>53</v>
      </c>
      <c r="J63" s="78" t="s">
        <v>76</v>
      </c>
      <c r="K63">
        <v>53</v>
      </c>
      <c r="L63" s="78" t="s">
        <v>76</v>
      </c>
      <c r="M63">
        <v>53</v>
      </c>
      <c r="N63" s="78" t="s">
        <v>76</v>
      </c>
      <c r="O63" s="81">
        <v>53</v>
      </c>
      <c r="P63" s="78" t="s">
        <v>76</v>
      </c>
      <c r="Q63">
        <v>53</v>
      </c>
      <c r="R63" s="78" t="s">
        <v>76</v>
      </c>
      <c r="S63">
        <v>53</v>
      </c>
      <c r="T63" s="78" t="s">
        <v>76</v>
      </c>
      <c r="U63">
        <v>53</v>
      </c>
      <c r="V63" s="78" t="s">
        <v>76</v>
      </c>
      <c r="W63">
        <v>53</v>
      </c>
      <c r="X63" s="78" t="s">
        <v>76</v>
      </c>
      <c r="Y63" s="79">
        <v>53</v>
      </c>
      <c r="Z63" s="7"/>
      <c r="AA63" s="80">
        <f t="shared" si="0"/>
        <v>0</v>
      </c>
      <c r="AB63" s="81">
        <f t="shared" si="4"/>
        <v>0</v>
      </c>
      <c r="AC63" s="79">
        <f t="shared" si="5"/>
        <v>0</v>
      </c>
      <c r="AD63" s="7"/>
      <c r="AE63" s="92">
        <f t="shared" si="6"/>
        <v>0</v>
      </c>
      <c r="AF63" s="79">
        <f t="shared" si="7"/>
        <v>0</v>
      </c>
      <c r="AG63" s="7"/>
      <c r="AH63" s="83">
        <f t="shared" si="1"/>
        <v>0</v>
      </c>
      <c r="AI63" s="91"/>
      <c r="AJ63" s="78" t="str">
        <f t="shared" si="22"/>
        <v>.</v>
      </c>
      <c r="AK63" s="81" t="str">
        <f t="shared" si="8"/>
        <v>.</v>
      </c>
      <c r="AL63" s="81" t="str">
        <f t="shared" si="9"/>
        <v>.</v>
      </c>
      <c r="AM63" s="81" t="str">
        <f t="shared" si="10"/>
        <v>.</v>
      </c>
      <c r="AN63" s="81" t="str">
        <f t="shared" si="11"/>
        <v>.</v>
      </c>
      <c r="AO63" s="81" t="str">
        <f t="shared" si="12"/>
        <v>.</v>
      </c>
      <c r="AP63" s="81" t="str">
        <f t="shared" si="13"/>
        <v>.</v>
      </c>
      <c r="AQ63" s="81" t="str">
        <f t="shared" si="14"/>
        <v>.</v>
      </c>
      <c r="AR63" s="79" t="str">
        <f t="shared" si="15"/>
        <v>.</v>
      </c>
      <c r="AS63" s="7"/>
      <c r="AT63" s="80">
        <f t="shared" si="16"/>
        <v>0</v>
      </c>
      <c r="AU63" s="81">
        <f t="shared" si="17"/>
        <v>0</v>
      </c>
      <c r="AV63" s="79">
        <f t="shared" si="18"/>
        <v>0</v>
      </c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80">
        <f t="shared" si="19"/>
        <v>0</v>
      </c>
      <c r="BQ63" s="81">
        <f t="shared" si="2"/>
        <v>0</v>
      </c>
      <c r="BR63" s="81">
        <f t="shared" si="3"/>
        <v>0</v>
      </c>
      <c r="BS63" s="81">
        <f t="shared" si="20"/>
        <v>0</v>
      </c>
      <c r="BT63" s="79">
        <f t="shared" si="21"/>
        <v>0</v>
      </c>
    </row>
    <row r="64" spans="1:72" ht="12.75" hidden="1">
      <c r="A64" s="80"/>
      <c r="G64" s="49"/>
      <c r="H64" s="78" t="s">
        <v>76</v>
      </c>
      <c r="I64">
        <v>54</v>
      </c>
      <c r="J64" s="78" t="s">
        <v>76</v>
      </c>
      <c r="K64">
        <v>54</v>
      </c>
      <c r="L64" s="78" t="s">
        <v>76</v>
      </c>
      <c r="M64" s="81">
        <v>54</v>
      </c>
      <c r="N64" s="78" t="s">
        <v>76</v>
      </c>
      <c r="O64" s="81">
        <v>54</v>
      </c>
      <c r="P64" s="78" t="s">
        <v>76</v>
      </c>
      <c r="Q64">
        <v>54</v>
      </c>
      <c r="R64" s="78" t="s">
        <v>76</v>
      </c>
      <c r="S64">
        <v>54</v>
      </c>
      <c r="T64" s="78" t="s">
        <v>76</v>
      </c>
      <c r="U64">
        <v>54</v>
      </c>
      <c r="V64" s="78" t="s">
        <v>76</v>
      </c>
      <c r="W64">
        <v>54</v>
      </c>
      <c r="X64" s="78" t="s">
        <v>76</v>
      </c>
      <c r="Y64" s="79">
        <v>54</v>
      </c>
      <c r="Z64" s="7"/>
      <c r="AA64" s="80">
        <f t="shared" si="0"/>
        <v>0</v>
      </c>
      <c r="AB64" s="81">
        <f t="shared" si="4"/>
        <v>0</v>
      </c>
      <c r="AC64" s="79">
        <f t="shared" si="5"/>
        <v>0</v>
      </c>
      <c r="AD64" s="7"/>
      <c r="AE64" s="92">
        <f t="shared" si="6"/>
        <v>0</v>
      </c>
      <c r="AF64" s="79">
        <f t="shared" si="7"/>
        <v>0</v>
      </c>
      <c r="AG64" s="7"/>
      <c r="AH64" s="83">
        <f t="shared" si="1"/>
        <v>0</v>
      </c>
      <c r="AI64" s="91"/>
      <c r="AJ64" s="78" t="str">
        <f t="shared" si="22"/>
        <v>.</v>
      </c>
      <c r="AK64" s="81" t="str">
        <f t="shared" si="8"/>
        <v>.</v>
      </c>
      <c r="AL64" s="81" t="str">
        <f t="shared" si="9"/>
        <v>.</v>
      </c>
      <c r="AM64" s="81" t="str">
        <f t="shared" si="10"/>
        <v>.</v>
      </c>
      <c r="AN64" s="81" t="str">
        <f t="shared" si="11"/>
        <v>.</v>
      </c>
      <c r="AO64" s="81" t="str">
        <f t="shared" si="12"/>
        <v>.</v>
      </c>
      <c r="AP64" s="81" t="str">
        <f t="shared" si="13"/>
        <v>.</v>
      </c>
      <c r="AQ64" s="81" t="str">
        <f t="shared" si="14"/>
        <v>.</v>
      </c>
      <c r="AR64" s="79" t="str">
        <f t="shared" si="15"/>
        <v>.</v>
      </c>
      <c r="AS64" s="7"/>
      <c r="AT64" s="80">
        <f t="shared" si="16"/>
        <v>0</v>
      </c>
      <c r="AU64" s="81">
        <f t="shared" si="17"/>
        <v>0</v>
      </c>
      <c r="AV64" s="79">
        <f t="shared" si="18"/>
        <v>0</v>
      </c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80">
        <f t="shared" si="19"/>
        <v>0</v>
      </c>
      <c r="BQ64" s="81">
        <f t="shared" si="2"/>
        <v>0</v>
      </c>
      <c r="BR64" s="81">
        <f t="shared" si="3"/>
        <v>0</v>
      </c>
      <c r="BS64" s="81">
        <f t="shared" si="20"/>
        <v>0</v>
      </c>
      <c r="BT64" s="79">
        <f t="shared" si="21"/>
        <v>0</v>
      </c>
    </row>
    <row r="65" spans="1:72" ht="12.75" hidden="1">
      <c r="A65" s="80"/>
      <c r="G65" s="49"/>
      <c r="H65" s="78" t="s">
        <v>76</v>
      </c>
      <c r="I65">
        <v>55</v>
      </c>
      <c r="J65" s="78" t="s">
        <v>76</v>
      </c>
      <c r="K65">
        <v>55</v>
      </c>
      <c r="L65" s="78" t="s">
        <v>76</v>
      </c>
      <c r="M65">
        <v>55</v>
      </c>
      <c r="N65" s="78" t="s">
        <v>76</v>
      </c>
      <c r="O65" s="81">
        <v>55</v>
      </c>
      <c r="P65" s="78" t="s">
        <v>76</v>
      </c>
      <c r="Q65">
        <v>55</v>
      </c>
      <c r="R65" s="78" t="s">
        <v>76</v>
      </c>
      <c r="S65">
        <v>55</v>
      </c>
      <c r="T65" s="78" t="s">
        <v>76</v>
      </c>
      <c r="U65">
        <v>55</v>
      </c>
      <c r="V65" s="78" t="s">
        <v>76</v>
      </c>
      <c r="W65">
        <v>55</v>
      </c>
      <c r="X65" s="78" t="s">
        <v>76</v>
      </c>
      <c r="Y65" s="79">
        <v>55</v>
      </c>
      <c r="Z65" s="7"/>
      <c r="AA65" s="80">
        <f t="shared" si="0"/>
        <v>0</v>
      </c>
      <c r="AB65" s="81">
        <f t="shared" si="4"/>
        <v>0</v>
      </c>
      <c r="AC65" s="79">
        <f t="shared" si="5"/>
        <v>0</v>
      </c>
      <c r="AD65" s="7"/>
      <c r="AE65" s="92">
        <f t="shared" si="6"/>
        <v>0</v>
      </c>
      <c r="AF65" s="79">
        <f t="shared" si="7"/>
        <v>0</v>
      </c>
      <c r="AG65" s="7"/>
      <c r="AH65" s="83">
        <f t="shared" si="1"/>
        <v>0</v>
      </c>
      <c r="AI65" s="91"/>
      <c r="AJ65" s="78" t="str">
        <f t="shared" si="22"/>
        <v>.</v>
      </c>
      <c r="AK65" s="81" t="str">
        <f t="shared" si="8"/>
        <v>.</v>
      </c>
      <c r="AL65" s="81" t="str">
        <f t="shared" si="9"/>
        <v>.</v>
      </c>
      <c r="AM65" s="81" t="str">
        <f t="shared" si="10"/>
        <v>.</v>
      </c>
      <c r="AN65" s="81" t="str">
        <f t="shared" si="11"/>
        <v>.</v>
      </c>
      <c r="AO65" s="81" t="str">
        <f t="shared" si="12"/>
        <v>.</v>
      </c>
      <c r="AP65" s="81" t="str">
        <f t="shared" si="13"/>
        <v>.</v>
      </c>
      <c r="AQ65" s="81" t="str">
        <f t="shared" si="14"/>
        <v>.</v>
      </c>
      <c r="AR65" s="79" t="str">
        <f t="shared" si="15"/>
        <v>.</v>
      </c>
      <c r="AS65" s="7"/>
      <c r="AT65" s="80">
        <f t="shared" si="16"/>
        <v>0</v>
      </c>
      <c r="AU65" s="81">
        <f t="shared" si="17"/>
        <v>0</v>
      </c>
      <c r="AV65" s="79">
        <f t="shared" si="18"/>
        <v>0</v>
      </c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80">
        <f t="shared" si="19"/>
        <v>0</v>
      </c>
      <c r="BQ65" s="81">
        <f t="shared" si="2"/>
        <v>0</v>
      </c>
      <c r="BR65" s="81">
        <f t="shared" si="3"/>
        <v>0</v>
      </c>
      <c r="BS65" s="81">
        <f t="shared" si="20"/>
        <v>0</v>
      </c>
      <c r="BT65" s="79">
        <f t="shared" si="21"/>
        <v>0</v>
      </c>
    </row>
    <row r="66" spans="1:72" ht="12.75" hidden="1">
      <c r="A66" s="80"/>
      <c r="G66" s="49"/>
      <c r="H66" s="78" t="s">
        <v>76</v>
      </c>
      <c r="I66">
        <v>56</v>
      </c>
      <c r="J66" s="78" t="s">
        <v>76</v>
      </c>
      <c r="K66">
        <v>56</v>
      </c>
      <c r="L66" s="78" t="s">
        <v>76</v>
      </c>
      <c r="M66" s="81">
        <v>56</v>
      </c>
      <c r="N66" s="78" t="s">
        <v>76</v>
      </c>
      <c r="O66" s="81">
        <v>56</v>
      </c>
      <c r="P66" s="78" t="s">
        <v>76</v>
      </c>
      <c r="Q66">
        <v>56</v>
      </c>
      <c r="R66" s="78" t="s">
        <v>76</v>
      </c>
      <c r="S66">
        <v>56</v>
      </c>
      <c r="T66" s="78" t="s">
        <v>76</v>
      </c>
      <c r="U66">
        <v>56</v>
      </c>
      <c r="V66" s="78" t="s">
        <v>76</v>
      </c>
      <c r="W66">
        <v>56</v>
      </c>
      <c r="X66" s="78" t="s">
        <v>76</v>
      </c>
      <c r="Y66" s="79">
        <v>56</v>
      </c>
      <c r="Z66" s="7"/>
      <c r="AA66" s="80">
        <f t="shared" si="0"/>
        <v>0</v>
      </c>
      <c r="AB66" s="81">
        <f t="shared" si="4"/>
        <v>0</v>
      </c>
      <c r="AC66" s="79">
        <f t="shared" si="5"/>
        <v>0</v>
      </c>
      <c r="AD66" s="7"/>
      <c r="AE66" s="92">
        <f t="shared" si="6"/>
        <v>0</v>
      </c>
      <c r="AF66" s="79">
        <f t="shared" si="7"/>
        <v>0</v>
      </c>
      <c r="AG66" s="7"/>
      <c r="AH66" s="83">
        <f t="shared" si="1"/>
        <v>0</v>
      </c>
      <c r="AI66" s="91"/>
      <c r="AJ66" s="78" t="str">
        <f t="shared" si="22"/>
        <v>.</v>
      </c>
      <c r="AK66" s="81" t="str">
        <f t="shared" si="8"/>
        <v>.</v>
      </c>
      <c r="AL66" s="81" t="str">
        <f t="shared" si="9"/>
        <v>.</v>
      </c>
      <c r="AM66" s="81" t="str">
        <f t="shared" si="10"/>
        <v>.</v>
      </c>
      <c r="AN66" s="81" t="str">
        <f t="shared" si="11"/>
        <v>.</v>
      </c>
      <c r="AO66" s="81" t="str">
        <f t="shared" si="12"/>
        <v>.</v>
      </c>
      <c r="AP66" s="81" t="str">
        <f t="shared" si="13"/>
        <v>.</v>
      </c>
      <c r="AQ66" s="81" t="str">
        <f t="shared" si="14"/>
        <v>.</v>
      </c>
      <c r="AR66" s="79" t="str">
        <f t="shared" si="15"/>
        <v>.</v>
      </c>
      <c r="AS66" s="7"/>
      <c r="AT66" s="80">
        <f t="shared" si="16"/>
        <v>0</v>
      </c>
      <c r="AU66" s="81">
        <f t="shared" si="17"/>
        <v>0</v>
      </c>
      <c r="AV66" s="79">
        <f t="shared" si="18"/>
        <v>0</v>
      </c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80">
        <f t="shared" si="19"/>
        <v>0</v>
      </c>
      <c r="BQ66" s="81">
        <f t="shared" si="2"/>
        <v>0</v>
      </c>
      <c r="BR66" s="81">
        <f t="shared" si="3"/>
        <v>0</v>
      </c>
      <c r="BS66" s="81">
        <f t="shared" si="20"/>
        <v>0</v>
      </c>
      <c r="BT66" s="79">
        <f t="shared" si="21"/>
        <v>0</v>
      </c>
    </row>
    <row r="67" spans="1:72" ht="12.75" hidden="1">
      <c r="A67" s="80"/>
      <c r="G67" s="49"/>
      <c r="H67" s="78" t="s">
        <v>76</v>
      </c>
      <c r="I67">
        <v>57</v>
      </c>
      <c r="J67" s="78" t="s">
        <v>76</v>
      </c>
      <c r="K67">
        <v>57</v>
      </c>
      <c r="L67" s="78" t="s">
        <v>76</v>
      </c>
      <c r="M67">
        <v>57</v>
      </c>
      <c r="N67" s="78" t="s">
        <v>76</v>
      </c>
      <c r="O67" s="81">
        <v>57</v>
      </c>
      <c r="P67" s="78" t="s">
        <v>76</v>
      </c>
      <c r="Q67">
        <v>57</v>
      </c>
      <c r="R67" s="78" t="s">
        <v>76</v>
      </c>
      <c r="S67">
        <v>57</v>
      </c>
      <c r="T67" s="78" t="s">
        <v>76</v>
      </c>
      <c r="U67">
        <v>57</v>
      </c>
      <c r="V67" s="78" t="s">
        <v>76</v>
      </c>
      <c r="W67">
        <v>57</v>
      </c>
      <c r="X67" s="78" t="s">
        <v>76</v>
      </c>
      <c r="Y67" s="79">
        <v>57</v>
      </c>
      <c r="Z67" s="7"/>
      <c r="AA67" s="80">
        <f t="shared" si="0"/>
        <v>0</v>
      </c>
      <c r="AB67" s="81">
        <f t="shared" si="4"/>
        <v>0</v>
      </c>
      <c r="AC67" s="79">
        <f t="shared" si="5"/>
        <v>0</v>
      </c>
      <c r="AD67" s="7"/>
      <c r="AE67" s="92">
        <f t="shared" si="6"/>
        <v>0</v>
      </c>
      <c r="AF67" s="79">
        <f t="shared" si="7"/>
        <v>0</v>
      </c>
      <c r="AG67" s="7"/>
      <c r="AH67" s="83">
        <f t="shared" si="1"/>
        <v>0</v>
      </c>
      <c r="AI67" s="91"/>
      <c r="AJ67" s="78" t="str">
        <f t="shared" si="22"/>
        <v>.</v>
      </c>
      <c r="AK67" s="81" t="str">
        <f t="shared" si="8"/>
        <v>.</v>
      </c>
      <c r="AL67" s="81" t="str">
        <f t="shared" si="9"/>
        <v>.</v>
      </c>
      <c r="AM67" s="81" t="str">
        <f t="shared" si="10"/>
        <v>.</v>
      </c>
      <c r="AN67" s="81" t="str">
        <f t="shared" si="11"/>
        <v>.</v>
      </c>
      <c r="AO67" s="81" t="str">
        <f t="shared" si="12"/>
        <v>.</v>
      </c>
      <c r="AP67" s="81" t="str">
        <f t="shared" si="13"/>
        <v>.</v>
      </c>
      <c r="AQ67" s="81" t="str">
        <f t="shared" si="14"/>
        <v>.</v>
      </c>
      <c r="AR67" s="79" t="str">
        <f t="shared" si="15"/>
        <v>.</v>
      </c>
      <c r="AS67" s="7"/>
      <c r="AT67" s="80">
        <f t="shared" si="16"/>
        <v>0</v>
      </c>
      <c r="AU67" s="81">
        <f t="shared" si="17"/>
        <v>0</v>
      </c>
      <c r="AV67" s="79">
        <f t="shared" si="18"/>
        <v>0</v>
      </c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80">
        <f t="shared" si="19"/>
        <v>0</v>
      </c>
      <c r="BQ67" s="81">
        <f t="shared" si="2"/>
        <v>0</v>
      </c>
      <c r="BR67" s="81">
        <f t="shared" si="3"/>
        <v>0</v>
      </c>
      <c r="BS67" s="81">
        <f t="shared" si="20"/>
        <v>0</v>
      </c>
      <c r="BT67" s="79">
        <f t="shared" si="21"/>
        <v>0</v>
      </c>
    </row>
    <row r="68" spans="1:72" ht="12.75" hidden="1">
      <c r="A68" s="80"/>
      <c r="G68" s="49"/>
      <c r="H68" s="78" t="s">
        <v>76</v>
      </c>
      <c r="I68">
        <v>58</v>
      </c>
      <c r="J68" s="78" t="s">
        <v>76</v>
      </c>
      <c r="K68">
        <v>58</v>
      </c>
      <c r="L68" s="78" t="s">
        <v>76</v>
      </c>
      <c r="M68" s="81">
        <v>58</v>
      </c>
      <c r="N68" s="78" t="s">
        <v>76</v>
      </c>
      <c r="O68" s="81">
        <v>58</v>
      </c>
      <c r="P68" s="78" t="s">
        <v>76</v>
      </c>
      <c r="Q68">
        <v>58</v>
      </c>
      <c r="R68" s="78" t="s">
        <v>76</v>
      </c>
      <c r="S68">
        <v>58</v>
      </c>
      <c r="T68" s="78" t="s">
        <v>76</v>
      </c>
      <c r="U68">
        <v>58</v>
      </c>
      <c r="V68" s="78" t="s">
        <v>76</v>
      </c>
      <c r="W68">
        <v>58</v>
      </c>
      <c r="X68" s="78" t="s">
        <v>76</v>
      </c>
      <c r="Y68" s="79">
        <v>58</v>
      </c>
      <c r="Z68" s="7"/>
      <c r="AA68" s="80">
        <f t="shared" si="0"/>
        <v>0</v>
      </c>
      <c r="AB68" s="81">
        <f t="shared" si="4"/>
        <v>0</v>
      </c>
      <c r="AC68" s="79">
        <f t="shared" si="5"/>
        <v>0</v>
      </c>
      <c r="AD68" s="7"/>
      <c r="AE68" s="92">
        <f t="shared" si="6"/>
        <v>0</v>
      </c>
      <c r="AF68" s="79">
        <f t="shared" si="7"/>
        <v>0</v>
      </c>
      <c r="AG68" s="7"/>
      <c r="AH68" s="83">
        <f t="shared" si="1"/>
        <v>0</v>
      </c>
      <c r="AI68" s="91"/>
      <c r="AJ68" s="78" t="str">
        <f t="shared" si="22"/>
        <v>.</v>
      </c>
      <c r="AK68" s="81" t="str">
        <f t="shared" si="8"/>
        <v>.</v>
      </c>
      <c r="AL68" s="81" t="str">
        <f t="shared" si="9"/>
        <v>.</v>
      </c>
      <c r="AM68" s="81" t="str">
        <f t="shared" si="10"/>
        <v>.</v>
      </c>
      <c r="AN68" s="81" t="str">
        <f t="shared" si="11"/>
        <v>.</v>
      </c>
      <c r="AO68" s="81" t="str">
        <f t="shared" si="12"/>
        <v>.</v>
      </c>
      <c r="AP68" s="81" t="str">
        <f t="shared" si="13"/>
        <v>.</v>
      </c>
      <c r="AQ68" s="81" t="str">
        <f t="shared" si="14"/>
        <v>.</v>
      </c>
      <c r="AR68" s="79" t="str">
        <f t="shared" si="15"/>
        <v>.</v>
      </c>
      <c r="AS68" s="7"/>
      <c r="AT68" s="80">
        <f t="shared" si="16"/>
        <v>0</v>
      </c>
      <c r="AU68" s="81">
        <f t="shared" si="17"/>
        <v>0</v>
      </c>
      <c r="AV68" s="79">
        <f t="shared" si="18"/>
        <v>0</v>
      </c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80">
        <f t="shared" si="19"/>
        <v>0</v>
      </c>
      <c r="BQ68" s="81">
        <f t="shared" si="2"/>
        <v>0</v>
      </c>
      <c r="BR68" s="81">
        <f t="shared" si="3"/>
        <v>0</v>
      </c>
      <c r="BS68" s="81">
        <f t="shared" si="20"/>
        <v>0</v>
      </c>
      <c r="BT68" s="79">
        <f t="shared" si="21"/>
        <v>0</v>
      </c>
    </row>
    <row r="69" spans="1:72" ht="12.75" hidden="1">
      <c r="A69" s="80"/>
      <c r="G69" s="49"/>
      <c r="H69" s="78" t="s">
        <v>76</v>
      </c>
      <c r="I69">
        <v>59</v>
      </c>
      <c r="J69" s="78" t="s">
        <v>76</v>
      </c>
      <c r="K69">
        <v>59</v>
      </c>
      <c r="L69" s="78" t="s">
        <v>76</v>
      </c>
      <c r="M69">
        <v>59</v>
      </c>
      <c r="N69" s="78" t="s">
        <v>76</v>
      </c>
      <c r="O69" s="81">
        <v>59</v>
      </c>
      <c r="P69" s="78" t="s">
        <v>76</v>
      </c>
      <c r="Q69">
        <v>59</v>
      </c>
      <c r="R69" s="78" t="s">
        <v>76</v>
      </c>
      <c r="S69">
        <v>59</v>
      </c>
      <c r="T69" s="78" t="s">
        <v>76</v>
      </c>
      <c r="U69">
        <v>59</v>
      </c>
      <c r="V69" s="78" t="s">
        <v>76</v>
      </c>
      <c r="W69">
        <v>59</v>
      </c>
      <c r="X69" s="78" t="s">
        <v>76</v>
      </c>
      <c r="Y69" s="79">
        <v>59</v>
      </c>
      <c r="Z69" s="7"/>
      <c r="AA69" s="80">
        <f t="shared" si="0"/>
        <v>0</v>
      </c>
      <c r="AB69" s="81">
        <f t="shared" si="4"/>
        <v>0</v>
      </c>
      <c r="AC69" s="79">
        <f t="shared" si="5"/>
        <v>0</v>
      </c>
      <c r="AD69" s="7"/>
      <c r="AE69" s="92">
        <f t="shared" si="6"/>
        <v>0</v>
      </c>
      <c r="AF69" s="79">
        <f t="shared" si="7"/>
        <v>0</v>
      </c>
      <c r="AG69" s="7"/>
      <c r="AH69" s="83">
        <f t="shared" si="1"/>
        <v>0</v>
      </c>
      <c r="AI69" s="91"/>
      <c r="AJ69" s="78" t="str">
        <f t="shared" si="22"/>
        <v>.</v>
      </c>
      <c r="AK69" s="81" t="str">
        <f t="shared" si="8"/>
        <v>.</v>
      </c>
      <c r="AL69" s="81" t="str">
        <f t="shared" si="9"/>
        <v>.</v>
      </c>
      <c r="AM69" s="81" t="str">
        <f t="shared" si="10"/>
        <v>.</v>
      </c>
      <c r="AN69" s="81" t="str">
        <f t="shared" si="11"/>
        <v>.</v>
      </c>
      <c r="AO69" s="81" t="str">
        <f t="shared" si="12"/>
        <v>.</v>
      </c>
      <c r="AP69" s="81" t="str">
        <f t="shared" si="13"/>
        <v>.</v>
      </c>
      <c r="AQ69" s="81" t="str">
        <f t="shared" si="14"/>
        <v>.</v>
      </c>
      <c r="AR69" s="79" t="str">
        <f t="shared" si="15"/>
        <v>.</v>
      </c>
      <c r="AS69" s="7"/>
      <c r="AT69" s="80">
        <f t="shared" si="16"/>
        <v>0</v>
      </c>
      <c r="AU69" s="81">
        <f t="shared" si="17"/>
        <v>0</v>
      </c>
      <c r="AV69" s="79">
        <f t="shared" si="18"/>
        <v>0</v>
      </c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80">
        <f t="shared" si="19"/>
        <v>0</v>
      </c>
      <c r="BQ69" s="81">
        <f t="shared" si="2"/>
        <v>0</v>
      </c>
      <c r="BR69" s="81">
        <f t="shared" si="3"/>
        <v>0</v>
      </c>
      <c r="BS69" s="81">
        <f t="shared" si="20"/>
        <v>0</v>
      </c>
      <c r="BT69" s="79">
        <f t="shared" si="21"/>
        <v>0</v>
      </c>
    </row>
    <row r="70" spans="1:72" ht="12.75" hidden="1">
      <c r="A70" s="80"/>
      <c r="G70" s="49"/>
      <c r="H70" s="78" t="s">
        <v>76</v>
      </c>
      <c r="I70">
        <v>60</v>
      </c>
      <c r="J70" s="78" t="s">
        <v>76</v>
      </c>
      <c r="K70">
        <v>60</v>
      </c>
      <c r="L70" s="78" t="s">
        <v>76</v>
      </c>
      <c r="M70" s="81">
        <v>60</v>
      </c>
      <c r="N70" s="78" t="s">
        <v>76</v>
      </c>
      <c r="O70" s="81">
        <v>60</v>
      </c>
      <c r="P70" s="78" t="s">
        <v>76</v>
      </c>
      <c r="Q70">
        <v>60</v>
      </c>
      <c r="R70" s="78" t="s">
        <v>76</v>
      </c>
      <c r="S70">
        <v>60</v>
      </c>
      <c r="T70" s="78" t="s">
        <v>76</v>
      </c>
      <c r="U70">
        <v>60</v>
      </c>
      <c r="V70" s="78" t="s">
        <v>76</v>
      </c>
      <c r="W70">
        <v>60</v>
      </c>
      <c r="X70" s="78" t="s">
        <v>76</v>
      </c>
      <c r="Y70" s="79">
        <v>60</v>
      </c>
      <c r="Z70" s="7"/>
      <c r="AA70" s="80">
        <f t="shared" si="0"/>
        <v>0</v>
      </c>
      <c r="AB70" s="81">
        <f t="shared" si="4"/>
        <v>0</v>
      </c>
      <c r="AC70" s="79">
        <f t="shared" si="5"/>
        <v>0</v>
      </c>
      <c r="AD70" s="7"/>
      <c r="AE70" s="92">
        <f t="shared" si="6"/>
        <v>0</v>
      </c>
      <c r="AF70" s="79">
        <f t="shared" si="7"/>
        <v>0</v>
      </c>
      <c r="AG70" s="7"/>
      <c r="AH70" s="83">
        <f t="shared" si="1"/>
        <v>0</v>
      </c>
      <c r="AI70" s="91"/>
      <c r="AJ70" s="78" t="str">
        <f t="shared" si="22"/>
        <v>.</v>
      </c>
      <c r="AK70" s="81" t="str">
        <f t="shared" si="8"/>
        <v>.</v>
      </c>
      <c r="AL70" s="81" t="str">
        <f t="shared" si="9"/>
        <v>.</v>
      </c>
      <c r="AM70" s="81" t="str">
        <f t="shared" si="10"/>
        <v>.</v>
      </c>
      <c r="AN70" s="81" t="str">
        <f t="shared" si="11"/>
        <v>.</v>
      </c>
      <c r="AO70" s="81" t="str">
        <f t="shared" si="12"/>
        <v>.</v>
      </c>
      <c r="AP70" s="81" t="str">
        <f t="shared" si="13"/>
        <v>.</v>
      </c>
      <c r="AQ70" s="81" t="str">
        <f t="shared" si="14"/>
        <v>.</v>
      </c>
      <c r="AR70" s="79" t="str">
        <f t="shared" si="15"/>
        <v>.</v>
      </c>
      <c r="AS70" s="7"/>
      <c r="AT70" s="80">
        <f t="shared" si="16"/>
        <v>0</v>
      </c>
      <c r="AU70" s="81">
        <f t="shared" si="17"/>
        <v>0</v>
      </c>
      <c r="AV70" s="79">
        <f t="shared" si="18"/>
        <v>0</v>
      </c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80">
        <f t="shared" si="19"/>
        <v>0</v>
      </c>
      <c r="BQ70" s="81">
        <f t="shared" si="2"/>
        <v>0</v>
      </c>
      <c r="BR70" s="81">
        <f t="shared" si="3"/>
        <v>0</v>
      </c>
      <c r="BS70" s="81">
        <f t="shared" si="20"/>
        <v>0</v>
      </c>
      <c r="BT70" s="79">
        <f t="shared" si="21"/>
        <v>0</v>
      </c>
    </row>
    <row r="71" spans="1:72" ht="12.75" hidden="1">
      <c r="A71" s="80"/>
      <c r="G71" s="49"/>
      <c r="H71" s="78" t="s">
        <v>76</v>
      </c>
      <c r="I71">
        <v>61</v>
      </c>
      <c r="J71" s="78" t="s">
        <v>76</v>
      </c>
      <c r="K71">
        <v>61</v>
      </c>
      <c r="L71" s="78" t="s">
        <v>76</v>
      </c>
      <c r="M71">
        <v>61</v>
      </c>
      <c r="N71" s="78" t="s">
        <v>76</v>
      </c>
      <c r="O71" s="81">
        <v>61</v>
      </c>
      <c r="P71" s="78" t="s">
        <v>76</v>
      </c>
      <c r="Q71">
        <v>61</v>
      </c>
      <c r="R71" s="78" t="s">
        <v>76</v>
      </c>
      <c r="S71">
        <v>61</v>
      </c>
      <c r="T71" s="78" t="s">
        <v>76</v>
      </c>
      <c r="U71">
        <v>61</v>
      </c>
      <c r="V71" s="78" t="s">
        <v>76</v>
      </c>
      <c r="W71">
        <v>61</v>
      </c>
      <c r="X71" s="78" t="s">
        <v>76</v>
      </c>
      <c r="Y71" s="79">
        <v>61</v>
      </c>
      <c r="Z71" s="7"/>
      <c r="AA71" s="80">
        <f t="shared" si="0"/>
        <v>0</v>
      </c>
      <c r="AB71" s="81">
        <f t="shared" si="4"/>
        <v>0</v>
      </c>
      <c r="AC71" s="79">
        <f t="shared" si="5"/>
        <v>0</v>
      </c>
      <c r="AD71" s="7"/>
      <c r="AE71" s="92">
        <f t="shared" si="6"/>
        <v>0</v>
      </c>
      <c r="AF71" s="79">
        <f t="shared" si="7"/>
        <v>0</v>
      </c>
      <c r="AG71" s="7"/>
      <c r="AH71" s="83">
        <f t="shared" si="1"/>
        <v>0</v>
      </c>
      <c r="AI71" s="91"/>
      <c r="AJ71" s="78" t="str">
        <f t="shared" si="22"/>
        <v>.</v>
      </c>
      <c r="AK71" s="81" t="str">
        <f t="shared" si="8"/>
        <v>.</v>
      </c>
      <c r="AL71" s="81" t="str">
        <f t="shared" si="9"/>
        <v>.</v>
      </c>
      <c r="AM71" s="81" t="str">
        <f t="shared" si="10"/>
        <v>.</v>
      </c>
      <c r="AN71" s="81" t="str">
        <f t="shared" si="11"/>
        <v>.</v>
      </c>
      <c r="AO71" s="81" t="str">
        <f t="shared" si="12"/>
        <v>.</v>
      </c>
      <c r="AP71" s="81" t="str">
        <f t="shared" si="13"/>
        <v>.</v>
      </c>
      <c r="AQ71" s="81" t="str">
        <f t="shared" si="14"/>
        <v>.</v>
      </c>
      <c r="AR71" s="79" t="str">
        <f t="shared" si="15"/>
        <v>.</v>
      </c>
      <c r="AS71" s="7"/>
      <c r="AT71" s="80">
        <f t="shared" si="16"/>
        <v>0</v>
      </c>
      <c r="AU71" s="81">
        <f t="shared" si="17"/>
        <v>0</v>
      </c>
      <c r="AV71" s="79">
        <f t="shared" si="18"/>
        <v>0</v>
      </c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80">
        <f t="shared" si="19"/>
        <v>0</v>
      </c>
      <c r="BQ71" s="81">
        <f t="shared" si="2"/>
        <v>0</v>
      </c>
      <c r="BR71" s="81">
        <f t="shared" si="3"/>
        <v>0</v>
      </c>
      <c r="BS71" s="81">
        <f t="shared" si="20"/>
        <v>0</v>
      </c>
      <c r="BT71" s="79">
        <f t="shared" si="21"/>
        <v>0</v>
      </c>
    </row>
    <row r="72" spans="1:72" ht="12.75" hidden="1">
      <c r="A72" s="80"/>
      <c r="G72" s="49"/>
      <c r="H72" s="78" t="s">
        <v>76</v>
      </c>
      <c r="I72">
        <v>62</v>
      </c>
      <c r="J72" s="78" t="s">
        <v>76</v>
      </c>
      <c r="K72">
        <v>62</v>
      </c>
      <c r="L72" s="78" t="s">
        <v>76</v>
      </c>
      <c r="M72" s="81">
        <v>62</v>
      </c>
      <c r="N72" s="78" t="s">
        <v>76</v>
      </c>
      <c r="O72" s="81">
        <v>62</v>
      </c>
      <c r="P72" s="78" t="s">
        <v>76</v>
      </c>
      <c r="Q72">
        <v>62</v>
      </c>
      <c r="R72" s="78" t="s">
        <v>76</v>
      </c>
      <c r="S72">
        <v>62</v>
      </c>
      <c r="T72" s="78" t="s">
        <v>76</v>
      </c>
      <c r="U72">
        <v>62</v>
      </c>
      <c r="V72" s="78" t="s">
        <v>76</v>
      </c>
      <c r="W72">
        <v>62</v>
      </c>
      <c r="X72" s="78" t="s">
        <v>76</v>
      </c>
      <c r="Y72" s="79">
        <v>62</v>
      </c>
      <c r="Z72" s="7"/>
      <c r="AA72" s="80">
        <f t="shared" si="0"/>
        <v>0</v>
      </c>
      <c r="AB72" s="81">
        <f t="shared" si="4"/>
        <v>0</v>
      </c>
      <c r="AC72" s="79">
        <f t="shared" si="5"/>
        <v>0</v>
      </c>
      <c r="AD72" s="7"/>
      <c r="AE72" s="92">
        <f t="shared" si="6"/>
        <v>0</v>
      </c>
      <c r="AF72" s="79">
        <f t="shared" si="7"/>
        <v>0</v>
      </c>
      <c r="AG72" s="7"/>
      <c r="AH72" s="83">
        <f t="shared" si="1"/>
        <v>0</v>
      </c>
      <c r="AI72" s="91"/>
      <c r="AJ72" s="78" t="str">
        <f t="shared" si="22"/>
        <v>.</v>
      </c>
      <c r="AK72" s="81" t="str">
        <f t="shared" si="8"/>
        <v>.</v>
      </c>
      <c r="AL72" s="81" t="str">
        <f t="shared" si="9"/>
        <v>.</v>
      </c>
      <c r="AM72" s="81" t="str">
        <f t="shared" si="10"/>
        <v>.</v>
      </c>
      <c r="AN72" s="81" t="str">
        <f t="shared" si="11"/>
        <v>.</v>
      </c>
      <c r="AO72" s="81" t="str">
        <f t="shared" si="12"/>
        <v>.</v>
      </c>
      <c r="AP72" s="81" t="str">
        <f t="shared" si="13"/>
        <v>.</v>
      </c>
      <c r="AQ72" s="81" t="str">
        <f t="shared" si="14"/>
        <v>.</v>
      </c>
      <c r="AR72" s="79" t="str">
        <f t="shared" si="15"/>
        <v>.</v>
      </c>
      <c r="AS72" s="7"/>
      <c r="AT72" s="80">
        <f t="shared" si="16"/>
        <v>0</v>
      </c>
      <c r="AU72" s="81">
        <f t="shared" si="17"/>
        <v>0</v>
      </c>
      <c r="AV72" s="79">
        <f t="shared" si="18"/>
        <v>0</v>
      </c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80">
        <f t="shared" si="19"/>
        <v>0</v>
      </c>
      <c r="BQ72" s="81">
        <f t="shared" si="2"/>
        <v>0</v>
      </c>
      <c r="BR72" s="81">
        <f t="shared" si="3"/>
        <v>0</v>
      </c>
      <c r="BS72" s="81">
        <f t="shared" si="20"/>
        <v>0</v>
      </c>
      <c r="BT72" s="79">
        <f t="shared" si="21"/>
        <v>0</v>
      </c>
    </row>
    <row r="73" spans="1:72" ht="12.75" hidden="1">
      <c r="A73" s="80"/>
      <c r="G73" s="49"/>
      <c r="H73" s="78" t="s">
        <v>76</v>
      </c>
      <c r="I73">
        <v>63</v>
      </c>
      <c r="J73" s="78" t="s">
        <v>76</v>
      </c>
      <c r="K73">
        <v>63</v>
      </c>
      <c r="L73" s="78" t="s">
        <v>76</v>
      </c>
      <c r="M73">
        <v>63</v>
      </c>
      <c r="N73" s="78" t="s">
        <v>76</v>
      </c>
      <c r="O73" s="81">
        <v>63</v>
      </c>
      <c r="P73" s="78" t="s">
        <v>76</v>
      </c>
      <c r="Q73">
        <v>63</v>
      </c>
      <c r="R73" s="78" t="s">
        <v>76</v>
      </c>
      <c r="S73">
        <v>63</v>
      </c>
      <c r="T73" s="78" t="s">
        <v>76</v>
      </c>
      <c r="U73">
        <v>63</v>
      </c>
      <c r="V73" s="78" t="s">
        <v>76</v>
      </c>
      <c r="W73">
        <v>63</v>
      </c>
      <c r="X73" s="78" t="s">
        <v>76</v>
      </c>
      <c r="Y73" s="79">
        <v>63</v>
      </c>
      <c r="Z73" s="7"/>
      <c r="AA73" s="80">
        <f t="shared" si="0"/>
        <v>0</v>
      </c>
      <c r="AB73" s="81">
        <f t="shared" si="4"/>
        <v>0</v>
      </c>
      <c r="AC73" s="79">
        <f t="shared" si="5"/>
        <v>0</v>
      </c>
      <c r="AD73" s="7"/>
      <c r="AE73" s="92">
        <f t="shared" si="6"/>
        <v>0</v>
      </c>
      <c r="AF73" s="79">
        <f t="shared" si="7"/>
        <v>0</v>
      </c>
      <c r="AG73" s="7"/>
      <c r="AH73" s="83">
        <f t="shared" si="1"/>
        <v>0</v>
      </c>
      <c r="AI73" s="91"/>
      <c r="AJ73" s="78" t="str">
        <f t="shared" si="22"/>
        <v>.</v>
      </c>
      <c r="AK73" s="81" t="str">
        <f t="shared" si="8"/>
        <v>.</v>
      </c>
      <c r="AL73" s="81" t="str">
        <f t="shared" si="9"/>
        <v>.</v>
      </c>
      <c r="AM73" s="81" t="str">
        <f t="shared" si="10"/>
        <v>.</v>
      </c>
      <c r="AN73" s="81" t="str">
        <f t="shared" si="11"/>
        <v>.</v>
      </c>
      <c r="AO73" s="81" t="str">
        <f t="shared" si="12"/>
        <v>.</v>
      </c>
      <c r="AP73" s="81" t="str">
        <f t="shared" si="13"/>
        <v>.</v>
      </c>
      <c r="AQ73" s="81" t="str">
        <f t="shared" si="14"/>
        <v>.</v>
      </c>
      <c r="AR73" s="79" t="str">
        <f t="shared" si="15"/>
        <v>.</v>
      </c>
      <c r="AS73" s="7"/>
      <c r="AT73" s="80">
        <f t="shared" si="16"/>
        <v>0</v>
      </c>
      <c r="AU73" s="81">
        <f t="shared" si="17"/>
        <v>0</v>
      </c>
      <c r="AV73" s="79">
        <f t="shared" si="18"/>
        <v>0</v>
      </c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80">
        <f t="shared" si="19"/>
        <v>0</v>
      </c>
      <c r="BQ73" s="81">
        <f t="shared" si="2"/>
        <v>0</v>
      </c>
      <c r="BR73" s="81">
        <f t="shared" si="3"/>
        <v>0</v>
      </c>
      <c r="BS73" s="81">
        <f t="shared" si="20"/>
        <v>0</v>
      </c>
      <c r="BT73" s="79">
        <f t="shared" si="21"/>
        <v>0</v>
      </c>
    </row>
    <row r="74" spans="1:72" ht="13.5" hidden="1" thickBot="1">
      <c r="A74" s="93"/>
      <c r="B74" s="84"/>
      <c r="C74" s="84"/>
      <c r="D74" s="84"/>
      <c r="E74" s="84"/>
      <c r="F74" s="84"/>
      <c r="G74" s="94"/>
      <c r="H74" s="95" t="s">
        <v>76</v>
      </c>
      <c r="I74" s="84">
        <v>64</v>
      </c>
      <c r="J74" s="95" t="s">
        <v>76</v>
      </c>
      <c r="K74" s="84">
        <v>64</v>
      </c>
      <c r="L74" s="95" t="s">
        <v>76</v>
      </c>
      <c r="M74" s="84">
        <v>64</v>
      </c>
      <c r="N74" s="95" t="s">
        <v>76</v>
      </c>
      <c r="O74" s="84">
        <v>64</v>
      </c>
      <c r="P74" s="95" t="s">
        <v>76</v>
      </c>
      <c r="Q74" s="84">
        <v>64</v>
      </c>
      <c r="R74" s="95" t="s">
        <v>76</v>
      </c>
      <c r="S74" s="84">
        <v>64</v>
      </c>
      <c r="T74" s="95" t="s">
        <v>76</v>
      </c>
      <c r="U74" s="84">
        <v>64</v>
      </c>
      <c r="V74" s="95" t="s">
        <v>76</v>
      </c>
      <c r="W74" s="84">
        <v>64</v>
      </c>
      <c r="X74" s="95" t="s">
        <v>76</v>
      </c>
      <c r="Y74" s="85">
        <v>64</v>
      </c>
      <c r="Z74" s="7"/>
      <c r="AA74" s="93">
        <f t="shared" si="0"/>
        <v>0</v>
      </c>
      <c r="AB74" s="84">
        <f t="shared" si="4"/>
        <v>0</v>
      </c>
      <c r="AC74" s="85">
        <f t="shared" si="5"/>
        <v>0</v>
      </c>
      <c r="AD74" s="7"/>
      <c r="AE74" s="96">
        <f t="shared" si="6"/>
        <v>0</v>
      </c>
      <c r="AF74" s="85">
        <f t="shared" si="7"/>
        <v>0</v>
      </c>
      <c r="AG74" s="7"/>
      <c r="AH74" s="97">
        <f t="shared" si="1"/>
        <v>0</v>
      </c>
      <c r="AI74" s="98"/>
      <c r="AJ74" s="95" t="str">
        <f t="shared" si="22"/>
        <v>.</v>
      </c>
      <c r="AK74" s="84" t="str">
        <f t="shared" si="8"/>
        <v>.</v>
      </c>
      <c r="AL74" s="84" t="str">
        <f t="shared" si="9"/>
        <v>.</v>
      </c>
      <c r="AM74" s="84" t="str">
        <f t="shared" si="10"/>
        <v>.</v>
      </c>
      <c r="AN74" s="84" t="str">
        <f t="shared" si="11"/>
        <v>.</v>
      </c>
      <c r="AO74" s="84" t="str">
        <f t="shared" si="12"/>
        <v>.</v>
      </c>
      <c r="AP74" s="84" t="str">
        <f t="shared" si="13"/>
        <v>.</v>
      </c>
      <c r="AQ74" s="84" t="str">
        <f t="shared" si="14"/>
        <v>.</v>
      </c>
      <c r="AR74" s="85" t="str">
        <f t="shared" si="15"/>
        <v>.</v>
      </c>
      <c r="AS74" s="7"/>
      <c r="AT74" s="93">
        <f t="shared" si="16"/>
        <v>0</v>
      </c>
      <c r="AU74" s="84">
        <f t="shared" si="17"/>
        <v>0</v>
      </c>
      <c r="AV74" s="85">
        <f t="shared" si="18"/>
        <v>0</v>
      </c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93">
        <f t="shared" si="19"/>
        <v>0</v>
      </c>
      <c r="BQ74" s="84">
        <f t="shared" si="2"/>
        <v>0</v>
      </c>
      <c r="BR74" s="84">
        <f t="shared" si="3"/>
        <v>0</v>
      </c>
      <c r="BS74" s="84">
        <f t="shared" si="20"/>
        <v>0</v>
      </c>
      <c r="BT74" s="85">
        <f t="shared" si="21"/>
        <v>0</v>
      </c>
    </row>
    <row r="75" spans="1:72" ht="12.75" hidden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9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</row>
    <row r="76" spans="1:72" ht="12.75" hidden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9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SITA-EQUANT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CRetiere</dc:creator>
  <cp:keywords/>
  <dc:description/>
  <cp:lastModifiedBy>CRetiere</cp:lastModifiedBy>
  <dcterms:created xsi:type="dcterms:W3CDTF">2003-03-28T17:24:51Z</dcterms:created>
  <dcterms:modified xsi:type="dcterms:W3CDTF">2003-03-28T17:26:50Z</dcterms:modified>
  <cp:category/>
  <cp:version/>
  <cp:contentType/>
  <cp:contentStatus/>
</cp:coreProperties>
</file>